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0" documentId="13_ncr:1_{389BCF13-2A88-422D-976A-74A95CBFE8E7}" xr6:coauthVersionLast="47" xr6:coauthVersionMax="47" xr10:uidLastSave="{00000000-0000-0000-0000-000000000000}"/>
  <bookViews>
    <workbookView xWindow="3495" yWindow="3510" windowWidth="18795" windowHeight="10290" tabRatio="939" firstSheet="25" activeTab="25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Mov por Produto 2024" sheetId="53" r:id="rId25"/>
    <sheet name="Mov por Produto 2025" sheetId="54" r:id="rId26"/>
    <sheet name="Notas de versão" sheetId="49" r:id="rId27"/>
    <sheet name="Planilha3" sheetId="52" state="hidden" r:id="rId28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2022'!$AB$312:$AB$594</definedName>
    <definedName name="_xlnm._FilterDatabase" localSheetId="23" hidden="1">'Mov por Produto 2023'!$A$6:$W$292</definedName>
    <definedName name="_xlnm._FilterDatabase" localSheetId="24" hidden="1">'Mov por Produto 2024'!$A$6:$W$287</definedName>
    <definedName name="_xlnm._FilterDatabase" localSheetId="25" hidden="1">'Mov por Produto 2025'!$A$6:$W$289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  <definedName name="_xlnm.Print_Titles" localSheetId="24">'Mov por Produto 2024'!$1:$6</definedName>
    <definedName name="_xlnm.Print_Titles" localSheetId="25">'Mov por Produto 2025'!$1:$6</definedName>
  </definedNames>
  <calcPr calcId="191028"/>
  <pivotCaches>
    <pivotCache cacheId="5292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6" i="54" l="1"/>
  <c r="W295" i="54" l="1"/>
  <c r="W296" i="54" s="1"/>
  <c r="W293" i="54"/>
  <c r="W292" i="54"/>
  <c r="W291" i="54"/>
  <c r="W290" i="54"/>
  <c r="W288" i="54"/>
  <c r="W289" i="54" s="1"/>
  <c r="W286" i="54"/>
  <c r="W287" i="54" s="1"/>
  <c r="W284" i="54"/>
  <c r="W283" i="54"/>
  <c r="W281" i="54"/>
  <c r="W282" i="54" s="1"/>
  <c r="W279" i="54"/>
  <c r="W280" i="54" s="1"/>
  <c r="W277" i="54"/>
  <c r="W276" i="54"/>
  <c r="W275" i="54"/>
  <c r="W274" i="54"/>
  <c r="W273" i="54"/>
  <c r="W271" i="54"/>
  <c r="W270" i="54"/>
  <c r="W269" i="54"/>
  <c r="W268" i="54"/>
  <c r="W267" i="54"/>
  <c r="W264" i="54"/>
  <c r="W266" i="54" s="1"/>
  <c r="W262" i="54"/>
  <c r="W261" i="54"/>
  <c r="W260" i="54"/>
  <c r="W259" i="54"/>
  <c r="W257" i="54"/>
  <c r="W256" i="54"/>
  <c r="W255" i="54"/>
  <c r="W253" i="54"/>
  <c r="W252" i="54"/>
  <c r="W251" i="54"/>
  <c r="W249" i="54"/>
  <c r="W248" i="54"/>
  <c r="W247" i="54"/>
  <c r="W246" i="54"/>
  <c r="W244" i="54"/>
  <c r="W243" i="54"/>
  <c r="W242" i="54"/>
  <c r="W241" i="54"/>
  <c r="W240" i="54"/>
  <c r="W239" i="54"/>
  <c r="W238" i="54"/>
  <c r="W237" i="54"/>
  <c r="W235" i="54"/>
  <c r="W234" i="54"/>
  <c r="W233" i="54"/>
  <c r="W232" i="54"/>
  <c r="W231" i="54"/>
  <c r="W230" i="54"/>
  <c r="W228" i="54"/>
  <c r="W227" i="54"/>
  <c r="W226" i="54"/>
  <c r="W225" i="54"/>
  <c r="W224" i="54"/>
  <c r="W223" i="54"/>
  <c r="W222" i="54"/>
  <c r="W221" i="54"/>
  <c r="W219" i="54"/>
  <c r="W218" i="54"/>
  <c r="W217" i="54"/>
  <c r="W216" i="54"/>
  <c r="W215" i="54"/>
  <c r="W214" i="54"/>
  <c r="W212" i="54"/>
  <c r="W211" i="54"/>
  <c r="W210" i="54"/>
  <c r="W209" i="54"/>
  <c r="W208" i="54"/>
  <c r="W207" i="54"/>
  <c r="W205" i="54"/>
  <c r="W204" i="54"/>
  <c r="W203" i="54"/>
  <c r="W202" i="54"/>
  <c r="W201" i="54"/>
  <c r="W200" i="54"/>
  <c r="W198" i="54"/>
  <c r="W197" i="54"/>
  <c r="W196" i="54"/>
  <c r="W195" i="54"/>
  <c r="W194" i="54"/>
  <c r="W193" i="54"/>
  <c r="W191" i="54"/>
  <c r="W190" i="54"/>
  <c r="W189" i="54"/>
  <c r="W188" i="54"/>
  <c r="W187" i="54"/>
  <c r="W186" i="54"/>
  <c r="W184" i="54"/>
  <c r="W183" i="54"/>
  <c r="W182" i="54"/>
  <c r="W181" i="54"/>
  <c r="W180" i="54"/>
  <c r="W179" i="54"/>
  <c r="W178" i="54"/>
  <c r="W177" i="54"/>
  <c r="W175" i="54"/>
  <c r="W174" i="54"/>
  <c r="W173" i="54"/>
  <c r="W172" i="54"/>
  <c r="W171" i="54"/>
  <c r="W169" i="54"/>
  <c r="W168" i="54"/>
  <c r="W167" i="54"/>
  <c r="W166" i="54"/>
  <c r="W165" i="54"/>
  <c r="W164" i="54"/>
  <c r="W162" i="54"/>
  <c r="W161" i="54"/>
  <c r="W160" i="54"/>
  <c r="W159" i="54"/>
  <c r="W158" i="54"/>
  <c r="W157" i="54"/>
  <c r="W156" i="54"/>
  <c r="W154" i="54"/>
  <c r="W153" i="54"/>
  <c r="W152" i="54"/>
  <c r="W151" i="54"/>
  <c r="W149" i="54"/>
  <c r="W148" i="54"/>
  <c r="W147" i="54"/>
  <c r="W146" i="54"/>
  <c r="W145" i="54"/>
  <c r="W144" i="54"/>
  <c r="W143" i="54"/>
  <c r="W142" i="54"/>
  <c r="W140" i="54"/>
  <c r="W139" i="54"/>
  <c r="W138" i="54"/>
  <c r="W137" i="54"/>
  <c r="W136" i="54"/>
  <c r="W135" i="54"/>
  <c r="W133" i="54"/>
  <c r="W132" i="54"/>
  <c r="W131" i="54"/>
  <c r="W130" i="54"/>
  <c r="W129" i="54"/>
  <c r="W128" i="54"/>
  <c r="W124" i="54"/>
  <c r="W123" i="54"/>
  <c r="W122" i="54"/>
  <c r="W121" i="54"/>
  <c r="W120" i="54"/>
  <c r="W119" i="54"/>
  <c r="W118" i="54"/>
  <c r="W116" i="54"/>
  <c r="W115" i="54"/>
  <c r="W114" i="54"/>
  <c r="W113" i="54"/>
  <c r="W112" i="54"/>
  <c r="W111" i="54"/>
  <c r="W110" i="54"/>
  <c r="W108" i="54"/>
  <c r="W107" i="54"/>
  <c r="W106" i="54"/>
  <c r="W105" i="54"/>
  <c r="W104" i="54"/>
  <c r="W103" i="54"/>
  <c r="W102" i="54"/>
  <c r="W101" i="54"/>
  <c r="W100" i="54"/>
  <c r="W99" i="54"/>
  <c r="W98" i="54"/>
  <c r="W96" i="54"/>
  <c r="W95" i="54"/>
  <c r="W94" i="54"/>
  <c r="W93" i="54"/>
  <c r="W91" i="54"/>
  <c r="W90" i="54"/>
  <c r="W89" i="54"/>
  <c r="W88" i="54"/>
  <c r="W86" i="54"/>
  <c r="W85" i="54"/>
  <c r="W84" i="54"/>
  <c r="W83" i="54"/>
  <c r="W82" i="54"/>
  <c r="W81" i="54"/>
  <c r="W79" i="54"/>
  <c r="W78" i="54"/>
  <c r="W76" i="54"/>
  <c r="W75" i="54"/>
  <c r="W74" i="54"/>
  <c r="W72" i="54"/>
  <c r="W73" i="54" s="1"/>
  <c r="W70" i="54"/>
  <c r="W69" i="54"/>
  <c r="W68" i="54"/>
  <c r="W67" i="54"/>
  <c r="W65" i="54"/>
  <c r="W64" i="54"/>
  <c r="W63" i="54"/>
  <c r="W61" i="54"/>
  <c r="W60" i="54"/>
  <c r="W59" i="54"/>
  <c r="W58" i="54"/>
  <c r="W56" i="54"/>
  <c r="W55" i="54"/>
  <c r="W54" i="54"/>
  <c r="W53" i="54"/>
  <c r="W52" i="54"/>
  <c r="W51" i="54"/>
  <c r="W50" i="54"/>
  <c r="W49" i="54"/>
  <c r="W48" i="54"/>
  <c r="W47" i="54"/>
  <c r="W45" i="54"/>
  <c r="W44" i="54"/>
  <c r="W43" i="54"/>
  <c r="W42" i="54"/>
  <c r="W41" i="54"/>
  <c r="W39" i="54"/>
  <c r="W40" i="54" s="1"/>
  <c r="W37" i="54"/>
  <c r="W36" i="54"/>
  <c r="W34" i="54"/>
  <c r="W33" i="54"/>
  <c r="W32" i="54"/>
  <c r="W31" i="54"/>
  <c r="W30" i="54"/>
  <c r="W28" i="54"/>
  <c r="W27" i="54"/>
  <c r="W25" i="54"/>
  <c r="W26" i="54" s="1"/>
  <c r="W23" i="54"/>
  <c r="W22" i="54"/>
  <c r="W21" i="54"/>
  <c r="W20" i="54"/>
  <c r="W19" i="54"/>
  <c r="W17" i="54"/>
  <c r="W16" i="54"/>
  <c r="W15" i="54"/>
  <c r="W14" i="54"/>
  <c r="W13" i="54"/>
  <c r="W11" i="54"/>
  <c r="W10" i="54"/>
  <c r="W9" i="54"/>
  <c r="W8" i="54"/>
  <c r="W7" i="54"/>
  <c r="A3" i="54"/>
  <c r="W12" i="51"/>
  <c r="W293" i="53"/>
  <c r="W263" i="54" l="1"/>
  <c r="W62" i="54"/>
  <c r="W272" i="54"/>
  <c r="W38" i="54"/>
  <c r="W29" i="54"/>
  <c r="W80" i="54"/>
  <c r="W285" i="54"/>
  <c r="W199" i="54"/>
  <c r="W125" i="54"/>
  <c r="W117" i="54"/>
  <c r="W77" i="54"/>
  <c r="W155" i="54"/>
  <c r="W250" i="54"/>
  <c r="W294" i="54"/>
  <c r="W236" i="54"/>
  <c r="W109" i="54"/>
  <c r="W97" i="54"/>
  <c r="W127" i="54"/>
  <c r="W254" i="54"/>
  <c r="W66" i="54"/>
  <c r="W206" i="54"/>
  <c r="W229" i="54"/>
  <c r="W12" i="54"/>
  <c r="W134" i="54"/>
  <c r="W170" i="54"/>
  <c r="W185" i="54"/>
  <c r="W192" i="54"/>
  <c r="W163" i="54"/>
  <c r="W57" i="54"/>
  <c r="W71" i="54"/>
  <c r="W24" i="54"/>
  <c r="W46" i="54"/>
  <c r="W92" i="54"/>
  <c r="W213" i="54"/>
  <c r="W150" i="54"/>
  <c r="W35" i="54"/>
  <c r="W141" i="54"/>
  <c r="W176" i="54"/>
  <c r="W278" i="54"/>
  <c r="W220" i="54"/>
  <c r="W18" i="54"/>
  <c r="W87" i="54"/>
  <c r="W245" i="54"/>
  <c r="W258" i="54"/>
  <c r="W294" i="53"/>
  <c r="W298" i="54" l="1"/>
  <c r="W291" i="53"/>
  <c r="W290" i="53"/>
  <c r="W289" i="53"/>
  <c r="W288" i="53"/>
  <c r="W286" i="53"/>
  <c r="W284" i="53"/>
  <c r="W282" i="53"/>
  <c r="W281" i="53"/>
  <c r="W279" i="53"/>
  <c r="W277" i="53"/>
  <c r="W275" i="53"/>
  <c r="W274" i="53"/>
  <c r="W273" i="53"/>
  <c r="W272" i="53"/>
  <c r="W271" i="53"/>
  <c r="W269" i="53"/>
  <c r="W268" i="53"/>
  <c r="W267" i="53"/>
  <c r="W266" i="53"/>
  <c r="W265" i="53"/>
  <c r="W262" i="53"/>
  <c r="W260" i="53"/>
  <c r="W259" i="53"/>
  <c r="W258" i="53"/>
  <c r="W257" i="53"/>
  <c r="W255" i="53"/>
  <c r="W254" i="53"/>
  <c r="W253" i="53"/>
  <c r="W251" i="53"/>
  <c r="W250" i="53"/>
  <c r="W249" i="53"/>
  <c r="W247" i="53"/>
  <c r="W246" i="53"/>
  <c r="W245" i="53"/>
  <c r="W244" i="53"/>
  <c r="W242" i="53"/>
  <c r="W241" i="53"/>
  <c r="W240" i="53"/>
  <c r="W239" i="53"/>
  <c r="W238" i="53"/>
  <c r="W237" i="53"/>
  <c r="W236" i="53"/>
  <c r="W235" i="53"/>
  <c r="W233" i="53"/>
  <c r="W232" i="53"/>
  <c r="W231" i="53"/>
  <c r="W230" i="53"/>
  <c r="W229" i="53"/>
  <c r="W228" i="53"/>
  <c r="W226" i="53"/>
  <c r="W225" i="53"/>
  <c r="W224" i="53"/>
  <c r="W223" i="53"/>
  <c r="W222" i="53"/>
  <c r="W221" i="53"/>
  <c r="W220" i="53"/>
  <c r="W219" i="53"/>
  <c r="W217" i="53"/>
  <c r="W216" i="53"/>
  <c r="W215" i="53"/>
  <c r="W214" i="53"/>
  <c r="W213" i="53"/>
  <c r="W212" i="53"/>
  <c r="W210" i="53"/>
  <c r="W209" i="53"/>
  <c r="W208" i="53"/>
  <c r="W207" i="53"/>
  <c r="W206" i="53"/>
  <c r="W205" i="53"/>
  <c r="W203" i="53"/>
  <c r="W202" i="53"/>
  <c r="W201" i="53"/>
  <c r="W200" i="53"/>
  <c r="W199" i="53"/>
  <c r="W198" i="53"/>
  <c r="W196" i="53"/>
  <c r="W195" i="53"/>
  <c r="W194" i="53"/>
  <c r="W193" i="53"/>
  <c r="W192" i="53"/>
  <c r="W191" i="53"/>
  <c r="W189" i="53"/>
  <c r="W188" i="53"/>
  <c r="W187" i="53"/>
  <c r="W186" i="53"/>
  <c r="W185" i="53"/>
  <c r="W184" i="53"/>
  <c r="W182" i="53"/>
  <c r="W181" i="53"/>
  <c r="W180" i="53"/>
  <c r="W179" i="53"/>
  <c r="W178" i="53"/>
  <c r="W177" i="53"/>
  <c r="W176" i="53"/>
  <c r="W175" i="53"/>
  <c r="W173" i="53"/>
  <c r="W172" i="53"/>
  <c r="W171" i="53"/>
  <c r="W170" i="53"/>
  <c r="W169" i="53"/>
  <c r="W167" i="53"/>
  <c r="W166" i="53"/>
  <c r="W165" i="53"/>
  <c r="W164" i="53"/>
  <c r="W163" i="53"/>
  <c r="W162" i="53"/>
  <c r="W160" i="53"/>
  <c r="W159" i="53"/>
  <c r="W158" i="53"/>
  <c r="W157" i="53"/>
  <c r="W156" i="53"/>
  <c r="W155" i="53"/>
  <c r="W154" i="53"/>
  <c r="W152" i="53"/>
  <c r="W151" i="53"/>
  <c r="W150" i="53"/>
  <c r="W149" i="53"/>
  <c r="W147" i="53"/>
  <c r="W146" i="53"/>
  <c r="W145" i="53"/>
  <c r="W144" i="53"/>
  <c r="W143" i="53"/>
  <c r="W142" i="53"/>
  <c r="W141" i="53"/>
  <c r="W140" i="53"/>
  <c r="W138" i="53"/>
  <c r="W137" i="53"/>
  <c r="W136" i="53"/>
  <c r="W135" i="53"/>
  <c r="W134" i="53"/>
  <c r="W133" i="53"/>
  <c r="W131" i="53"/>
  <c r="W130" i="53"/>
  <c r="W129" i="53"/>
  <c r="W128" i="53"/>
  <c r="W127" i="53"/>
  <c r="W126" i="53"/>
  <c r="W124" i="53"/>
  <c r="W123" i="53"/>
  <c r="W122" i="53"/>
  <c r="W121" i="53"/>
  <c r="W120" i="53"/>
  <c r="W119" i="53"/>
  <c r="W118" i="53"/>
  <c r="W116" i="53"/>
  <c r="W115" i="53"/>
  <c r="W114" i="53"/>
  <c r="W113" i="53"/>
  <c r="W112" i="53"/>
  <c r="W111" i="53"/>
  <c r="W110" i="53"/>
  <c r="W108" i="53"/>
  <c r="W107" i="53"/>
  <c r="W106" i="53"/>
  <c r="W105" i="53"/>
  <c r="W104" i="53"/>
  <c r="W103" i="53"/>
  <c r="W102" i="53"/>
  <c r="W101" i="53"/>
  <c r="W100" i="53"/>
  <c r="W99" i="53"/>
  <c r="W98" i="53"/>
  <c r="W96" i="53"/>
  <c r="W95" i="53"/>
  <c r="W94" i="53"/>
  <c r="W93" i="53"/>
  <c r="W91" i="53"/>
  <c r="W90" i="53"/>
  <c r="W89" i="53"/>
  <c r="W88" i="53"/>
  <c r="W86" i="53"/>
  <c r="W85" i="53"/>
  <c r="W84" i="53"/>
  <c r="W83" i="53"/>
  <c r="W82" i="53"/>
  <c r="W81" i="53"/>
  <c r="W79" i="53"/>
  <c r="W78" i="53"/>
  <c r="W76" i="53"/>
  <c r="W75" i="53"/>
  <c r="W74" i="53"/>
  <c r="W72" i="53"/>
  <c r="W70" i="53"/>
  <c r="W69" i="53"/>
  <c r="W68" i="53"/>
  <c r="W67" i="53"/>
  <c r="W65" i="53"/>
  <c r="W64" i="53"/>
  <c r="W63" i="53"/>
  <c r="W61" i="53"/>
  <c r="W60" i="53"/>
  <c r="W59" i="53"/>
  <c r="W58" i="53"/>
  <c r="W56" i="53"/>
  <c r="W55" i="53"/>
  <c r="W54" i="53"/>
  <c r="W53" i="53"/>
  <c r="W52" i="53"/>
  <c r="W51" i="53"/>
  <c r="W50" i="53"/>
  <c r="W49" i="53"/>
  <c r="W48" i="53"/>
  <c r="W47" i="53"/>
  <c r="W45" i="53"/>
  <c r="W44" i="53"/>
  <c r="W43" i="53"/>
  <c r="W42" i="53"/>
  <c r="W41" i="53"/>
  <c r="W39" i="53"/>
  <c r="W37" i="53"/>
  <c r="W36" i="53"/>
  <c r="W34" i="53"/>
  <c r="W33" i="53"/>
  <c r="W32" i="53"/>
  <c r="W31" i="53"/>
  <c r="W30" i="53"/>
  <c r="W28" i="53"/>
  <c r="W27" i="53"/>
  <c r="W25" i="53"/>
  <c r="W23" i="53"/>
  <c r="W22" i="53"/>
  <c r="W21" i="53"/>
  <c r="W20" i="53"/>
  <c r="W19" i="53"/>
  <c r="W17" i="53"/>
  <c r="W16" i="53"/>
  <c r="W15" i="53"/>
  <c r="W14" i="53"/>
  <c r="W13" i="53"/>
  <c r="W11" i="53"/>
  <c r="W10" i="53"/>
  <c r="W9" i="53"/>
  <c r="W8" i="53"/>
  <c r="W7" i="53"/>
  <c r="A3" i="53"/>
  <c r="W26" i="53" l="1"/>
  <c r="W264" i="53"/>
  <c r="W287" i="53"/>
  <c r="W292" i="53"/>
  <c r="W278" i="53"/>
  <c r="W248" i="53"/>
  <c r="W73" i="53"/>
  <c r="W285" i="53"/>
  <c r="W139" i="53"/>
  <c r="W280" i="53"/>
  <c r="W40" i="53"/>
  <c r="W256" i="53"/>
  <c r="W211" i="53"/>
  <c r="W243" i="53"/>
  <c r="W276" i="53"/>
  <c r="W174" i="53"/>
  <c r="W35" i="53"/>
  <c r="W132" i="53"/>
  <c r="W161" i="53"/>
  <c r="W197" i="53"/>
  <c r="W125" i="53"/>
  <c r="W283" i="53"/>
  <c r="W12" i="53"/>
  <c r="W261" i="53"/>
  <c r="W18" i="53"/>
  <c r="W252" i="53"/>
  <c r="W227" i="53"/>
  <c r="W234" i="53"/>
  <c r="W87" i="53"/>
  <c r="W46" i="53"/>
  <c r="W97" i="53"/>
  <c r="W183" i="53"/>
  <c r="W62" i="53"/>
  <c r="W168" i="53"/>
  <c r="W117" i="53"/>
  <c r="W66" i="53"/>
  <c r="W77" i="53"/>
  <c r="W218" i="53"/>
  <c r="W92" i="53"/>
  <c r="W29" i="53"/>
  <c r="W38" i="53"/>
  <c r="W148" i="53"/>
  <c r="W153" i="53"/>
  <c r="W24" i="53"/>
  <c r="W57" i="53"/>
  <c r="W190" i="53"/>
  <c r="W71" i="53"/>
  <c r="W80" i="53"/>
  <c r="W109" i="53"/>
  <c r="W204" i="53"/>
  <c r="W270" i="53"/>
  <c r="W262" i="51"/>
  <c r="W264" i="51" s="1"/>
  <c r="W286" i="51"/>
  <c r="W287" i="51" s="1"/>
  <c r="W284" i="51"/>
  <c r="W285" i="51" s="1"/>
  <c r="W282" i="51"/>
  <c r="W281" i="51"/>
  <c r="W279" i="51"/>
  <c r="W280" i="51" s="1"/>
  <c r="W277" i="51"/>
  <c r="W278" i="51" s="1"/>
  <c r="W275" i="51"/>
  <c r="W274" i="51"/>
  <c r="W273" i="51"/>
  <c r="W272" i="51"/>
  <c r="W271" i="51"/>
  <c r="W269" i="51"/>
  <c r="W268" i="51"/>
  <c r="W267" i="51"/>
  <c r="W266" i="51"/>
  <c r="W265" i="51"/>
  <c r="W260" i="51"/>
  <c r="W259" i="51"/>
  <c r="W258" i="51"/>
  <c r="W257" i="51"/>
  <c r="W255" i="51"/>
  <c r="W254" i="51"/>
  <c r="W253" i="51"/>
  <c r="W251" i="51"/>
  <c r="W250" i="51"/>
  <c r="W249" i="51"/>
  <c r="W247" i="51"/>
  <c r="W246" i="51"/>
  <c r="W245" i="51"/>
  <c r="W244" i="51"/>
  <c r="W242" i="51"/>
  <c r="W241" i="51"/>
  <c r="W240" i="51"/>
  <c r="W239" i="51"/>
  <c r="W238" i="51"/>
  <c r="W237" i="51"/>
  <c r="W236" i="51"/>
  <c r="W235" i="51"/>
  <c r="W233" i="51"/>
  <c r="W232" i="51"/>
  <c r="W231" i="51"/>
  <c r="W230" i="51"/>
  <c r="W229" i="51"/>
  <c r="W228" i="51"/>
  <c r="W226" i="51"/>
  <c r="W225" i="51"/>
  <c r="W224" i="51"/>
  <c r="W223" i="51"/>
  <c r="W222" i="51"/>
  <c r="W221" i="51"/>
  <c r="W220" i="51"/>
  <c r="W219" i="51"/>
  <c r="W217" i="51"/>
  <c r="W216" i="51"/>
  <c r="W215" i="51"/>
  <c r="W214" i="51"/>
  <c r="W213" i="51"/>
  <c r="W212" i="51"/>
  <c r="W210" i="51"/>
  <c r="W209" i="51"/>
  <c r="W208" i="51"/>
  <c r="W207" i="51"/>
  <c r="W206" i="51"/>
  <c r="W205" i="51"/>
  <c r="W203" i="51"/>
  <c r="W202" i="51"/>
  <c r="W201" i="51"/>
  <c r="W200" i="51"/>
  <c r="W199" i="51"/>
  <c r="W198" i="51"/>
  <c r="W196" i="51"/>
  <c r="W195" i="51"/>
  <c r="W194" i="51"/>
  <c r="W193" i="51"/>
  <c r="W192" i="51"/>
  <c r="W191" i="51"/>
  <c r="W189" i="51"/>
  <c r="W188" i="51"/>
  <c r="W187" i="51"/>
  <c r="W186" i="51"/>
  <c r="W185" i="51"/>
  <c r="W184" i="51"/>
  <c r="W182" i="51"/>
  <c r="W181" i="51"/>
  <c r="W180" i="51"/>
  <c r="W179" i="51"/>
  <c r="W178" i="51"/>
  <c r="W177" i="51"/>
  <c r="W176" i="51"/>
  <c r="W175" i="51"/>
  <c r="W173" i="51"/>
  <c r="W172" i="51"/>
  <c r="W171" i="51"/>
  <c r="W170" i="51"/>
  <c r="W169" i="51"/>
  <c r="W167" i="51"/>
  <c r="W166" i="51"/>
  <c r="W165" i="51"/>
  <c r="W164" i="51"/>
  <c r="W163" i="51"/>
  <c r="W162" i="51"/>
  <c r="W160" i="51"/>
  <c r="W159" i="51"/>
  <c r="W158" i="51"/>
  <c r="W157" i="51"/>
  <c r="W156" i="51"/>
  <c r="W155" i="51"/>
  <c r="W154" i="51"/>
  <c r="W152" i="51"/>
  <c r="W151" i="51"/>
  <c r="W150" i="51"/>
  <c r="W149" i="51"/>
  <c r="W147" i="51"/>
  <c r="W146" i="51"/>
  <c r="W145" i="51"/>
  <c r="W144" i="51"/>
  <c r="W143" i="51"/>
  <c r="W142" i="51"/>
  <c r="W141" i="51"/>
  <c r="W140" i="51"/>
  <c r="W138" i="51"/>
  <c r="W137" i="51"/>
  <c r="W136" i="51"/>
  <c r="W135" i="51"/>
  <c r="W134" i="51"/>
  <c r="W133" i="51"/>
  <c r="W131" i="51"/>
  <c r="W130" i="51"/>
  <c r="W129" i="51"/>
  <c r="W128" i="51"/>
  <c r="W127" i="51"/>
  <c r="W126" i="51"/>
  <c r="W124" i="51"/>
  <c r="W123" i="51"/>
  <c r="W122" i="51"/>
  <c r="W121" i="51"/>
  <c r="W120" i="51"/>
  <c r="W119" i="51"/>
  <c r="W118" i="51"/>
  <c r="W116" i="51"/>
  <c r="W115" i="51"/>
  <c r="W114" i="51"/>
  <c r="W113" i="51"/>
  <c r="W112" i="51"/>
  <c r="W111" i="51"/>
  <c r="W110" i="51"/>
  <c r="W108" i="51"/>
  <c r="W107" i="51"/>
  <c r="W106" i="51"/>
  <c r="W105" i="51"/>
  <c r="W104" i="51"/>
  <c r="W103" i="51"/>
  <c r="W102" i="51"/>
  <c r="W101" i="51"/>
  <c r="W100" i="51"/>
  <c r="W99" i="51"/>
  <c r="W98" i="51"/>
  <c r="W96" i="51"/>
  <c r="W95" i="51"/>
  <c r="W94" i="51"/>
  <c r="W93" i="51"/>
  <c r="W91" i="51"/>
  <c r="W90" i="51"/>
  <c r="W89" i="51"/>
  <c r="W88" i="51"/>
  <c r="W86" i="51"/>
  <c r="W85" i="51"/>
  <c r="W84" i="51"/>
  <c r="W83" i="51"/>
  <c r="W82" i="51"/>
  <c r="W81" i="51"/>
  <c r="W79" i="51"/>
  <c r="W78" i="51"/>
  <c r="W76" i="51"/>
  <c r="W75" i="51"/>
  <c r="W74" i="51"/>
  <c r="W72" i="51"/>
  <c r="W73" i="51" s="1"/>
  <c r="W70" i="51"/>
  <c r="W69" i="51"/>
  <c r="W68" i="51"/>
  <c r="W67" i="51"/>
  <c r="W65" i="51"/>
  <c r="W64" i="51"/>
  <c r="W63" i="51"/>
  <c r="W61" i="51"/>
  <c r="W60" i="51"/>
  <c r="W59" i="51"/>
  <c r="W58" i="51"/>
  <c r="W56" i="51"/>
  <c r="W55" i="51"/>
  <c r="W54" i="51"/>
  <c r="W53" i="51"/>
  <c r="W52" i="51"/>
  <c r="W51" i="51"/>
  <c r="W50" i="51"/>
  <c r="W49" i="51"/>
  <c r="W48" i="51"/>
  <c r="W47" i="51"/>
  <c r="W45" i="51"/>
  <c r="W44" i="51"/>
  <c r="W43" i="51"/>
  <c r="W42" i="51"/>
  <c r="W41" i="51"/>
  <c r="W39" i="51"/>
  <c r="W40" i="51" s="1"/>
  <c r="W37" i="51"/>
  <c r="W36" i="51"/>
  <c r="W34" i="51"/>
  <c r="W33" i="51"/>
  <c r="W32" i="51"/>
  <c r="W31" i="51"/>
  <c r="W30" i="51"/>
  <c r="W28" i="51"/>
  <c r="W27" i="51"/>
  <c r="W25" i="51"/>
  <c r="W26" i="51" s="1"/>
  <c r="W23" i="51"/>
  <c r="W22" i="51"/>
  <c r="W21" i="51"/>
  <c r="W20" i="51"/>
  <c r="W19" i="51"/>
  <c r="W17" i="51"/>
  <c r="W16" i="51"/>
  <c r="W15" i="51"/>
  <c r="W14" i="51"/>
  <c r="W13" i="51"/>
  <c r="W11" i="51"/>
  <c r="W10" i="51"/>
  <c r="W9" i="51"/>
  <c r="W8" i="51"/>
  <c r="W7" i="51"/>
  <c r="A3" i="51"/>
  <c r="W296" i="53" l="1"/>
  <c r="W38" i="51"/>
  <c r="W80" i="51"/>
  <c r="W252" i="51"/>
  <c r="W183" i="51"/>
  <c r="W218" i="51"/>
  <c r="W276" i="51"/>
  <c r="W18" i="51"/>
  <c r="W66" i="51"/>
  <c r="W153" i="51"/>
  <c r="W211" i="51"/>
  <c r="W256" i="51"/>
  <c r="W174" i="51"/>
  <c r="W29" i="51"/>
  <c r="W204" i="51"/>
  <c r="W227" i="51"/>
  <c r="W234" i="51"/>
  <c r="W71" i="51"/>
  <c r="W168" i="51"/>
  <c r="W24" i="51"/>
  <c r="W92" i="51"/>
  <c r="W132" i="51"/>
  <c r="W35" i="51"/>
  <c r="W46" i="51"/>
  <c r="W87" i="51"/>
  <c r="W97" i="51"/>
  <c r="W283" i="51"/>
  <c r="W270" i="51"/>
  <c r="W261" i="51"/>
  <c r="W248" i="51"/>
  <c r="W243" i="51"/>
  <c r="W197" i="51"/>
  <c r="W190" i="51"/>
  <c r="W161" i="51"/>
  <c r="W148" i="51"/>
  <c r="W139" i="51"/>
  <c r="W125" i="51"/>
  <c r="W117" i="51"/>
  <c r="W109" i="51"/>
  <c r="W77" i="51"/>
  <c r="W62" i="51"/>
  <c r="W57" i="51"/>
  <c r="V286" i="48"/>
  <c r="W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W286" i="50"/>
  <c r="W287" i="50" s="1"/>
  <c r="W284" i="50"/>
  <c r="W285" i="50" s="1"/>
  <c r="W282" i="50" l="1"/>
  <c r="W281" i="50"/>
  <c r="W283" i="50" s="1"/>
  <c r="W279" i="50"/>
  <c r="W280" i="50" s="1"/>
  <c r="W277" i="50"/>
  <c r="W278" i="50" s="1"/>
  <c r="W275" i="50"/>
  <c r="W274" i="50"/>
  <c r="W273" i="50"/>
  <c r="W272" i="50"/>
  <c r="W271" i="50"/>
  <c r="W269" i="50"/>
  <c r="W268" i="50"/>
  <c r="W267" i="50"/>
  <c r="W266" i="50"/>
  <c r="W265" i="50"/>
  <c r="W262" i="50"/>
  <c r="W264" i="50" s="1"/>
  <c r="W260" i="50"/>
  <c r="W259" i="50"/>
  <c r="W258" i="50"/>
  <c r="W257" i="50"/>
  <c r="W255" i="50"/>
  <c r="W254" i="50"/>
  <c r="W253" i="50"/>
  <c r="W256" i="50" s="1"/>
  <c r="W251" i="50"/>
  <c r="W250" i="50"/>
  <c r="W249" i="50"/>
  <c r="W247" i="50"/>
  <c r="W246" i="50"/>
  <c r="W245" i="50"/>
  <c r="W244" i="50"/>
  <c r="W242" i="50"/>
  <c r="W241" i="50"/>
  <c r="W240" i="50"/>
  <c r="W239" i="50"/>
  <c r="W238" i="50"/>
  <c r="W237" i="50"/>
  <c r="W236" i="50"/>
  <c r="W235" i="50"/>
  <c r="W233" i="50"/>
  <c r="W232" i="50"/>
  <c r="W231" i="50"/>
  <c r="W230" i="50"/>
  <c r="W229" i="50"/>
  <c r="W228" i="50"/>
  <c r="W226" i="50"/>
  <c r="W225" i="50"/>
  <c r="W224" i="50"/>
  <c r="W223" i="50"/>
  <c r="W222" i="50"/>
  <c r="W221" i="50"/>
  <c r="W220" i="50"/>
  <c r="W219" i="50"/>
  <c r="W217" i="50"/>
  <c r="W216" i="50"/>
  <c r="W215" i="50"/>
  <c r="W214" i="50"/>
  <c r="W213" i="50"/>
  <c r="W212" i="50"/>
  <c r="W210" i="50"/>
  <c r="W209" i="50"/>
  <c r="W208" i="50"/>
  <c r="W207" i="50"/>
  <c r="W206" i="50"/>
  <c r="W205" i="50"/>
  <c r="W203" i="50"/>
  <c r="W202" i="50"/>
  <c r="W201" i="50"/>
  <c r="W200" i="50"/>
  <c r="W199" i="50"/>
  <c r="W198" i="50"/>
  <c r="W196" i="50"/>
  <c r="W195" i="50"/>
  <c r="W194" i="50"/>
  <c r="W193" i="50"/>
  <c r="W192" i="50"/>
  <c r="W191" i="50"/>
  <c r="W189" i="50"/>
  <c r="W188" i="50"/>
  <c r="W187" i="50"/>
  <c r="W186" i="50"/>
  <c r="W185" i="50"/>
  <c r="W184" i="50"/>
  <c r="W182" i="50"/>
  <c r="W181" i="50"/>
  <c r="W180" i="50"/>
  <c r="W179" i="50"/>
  <c r="W178" i="50"/>
  <c r="W177" i="50"/>
  <c r="W176" i="50"/>
  <c r="W175" i="50"/>
  <c r="W173" i="50"/>
  <c r="W172" i="50"/>
  <c r="W171" i="50"/>
  <c r="W170" i="50"/>
  <c r="W169" i="50"/>
  <c r="W167" i="50"/>
  <c r="W166" i="50"/>
  <c r="W165" i="50"/>
  <c r="W164" i="50"/>
  <c r="W163" i="50"/>
  <c r="W162" i="50"/>
  <c r="W160" i="50"/>
  <c r="W159" i="50"/>
  <c r="W158" i="50"/>
  <c r="W157" i="50"/>
  <c r="W156" i="50"/>
  <c r="W155" i="50"/>
  <c r="W154" i="50"/>
  <c r="W152" i="50"/>
  <c r="W151" i="50"/>
  <c r="W150" i="50"/>
  <c r="W149" i="50"/>
  <c r="W147" i="50"/>
  <c r="W146" i="50"/>
  <c r="W145" i="50"/>
  <c r="W144" i="50"/>
  <c r="W143" i="50"/>
  <c r="W142" i="50"/>
  <c r="W141" i="50"/>
  <c r="W140" i="50"/>
  <c r="W138" i="50"/>
  <c r="W137" i="50"/>
  <c r="W136" i="50"/>
  <c r="W135" i="50"/>
  <c r="W134" i="50"/>
  <c r="W133" i="50"/>
  <c r="W131" i="50"/>
  <c r="W130" i="50"/>
  <c r="W129" i="50"/>
  <c r="W128" i="50"/>
  <c r="W127" i="50"/>
  <c r="W126" i="50"/>
  <c r="W124" i="50"/>
  <c r="W123" i="50"/>
  <c r="W122" i="50"/>
  <c r="W121" i="50"/>
  <c r="W120" i="50"/>
  <c r="W119" i="50"/>
  <c r="W118" i="50"/>
  <c r="W116" i="50"/>
  <c r="W115" i="50"/>
  <c r="W114" i="50"/>
  <c r="W113" i="50"/>
  <c r="W112" i="50"/>
  <c r="W111" i="50"/>
  <c r="W110" i="50"/>
  <c r="W108" i="50"/>
  <c r="W107" i="50"/>
  <c r="W106" i="50"/>
  <c r="W105" i="50"/>
  <c r="W104" i="50"/>
  <c r="W103" i="50"/>
  <c r="W102" i="50"/>
  <c r="W101" i="50"/>
  <c r="W100" i="50"/>
  <c r="W99" i="50"/>
  <c r="W98" i="50"/>
  <c r="W96" i="50"/>
  <c r="W95" i="50"/>
  <c r="W94" i="50"/>
  <c r="W93" i="50"/>
  <c r="W97" i="50" s="1"/>
  <c r="W91" i="50"/>
  <c r="W90" i="50"/>
  <c r="W89" i="50"/>
  <c r="W88" i="50"/>
  <c r="W86" i="50"/>
  <c r="W85" i="50"/>
  <c r="W84" i="50"/>
  <c r="W83" i="50"/>
  <c r="W82" i="50"/>
  <c r="W81" i="50"/>
  <c r="W79" i="50"/>
  <c r="W78" i="50"/>
  <c r="W76" i="50"/>
  <c r="W75" i="50"/>
  <c r="W74" i="50"/>
  <c r="W72" i="50"/>
  <c r="W73" i="50" s="1"/>
  <c r="W70" i="50"/>
  <c r="W69" i="50"/>
  <c r="W68" i="50"/>
  <c r="W67" i="50"/>
  <c r="W65" i="50"/>
  <c r="W64" i="50"/>
  <c r="W63" i="50"/>
  <c r="W61" i="50"/>
  <c r="W60" i="50"/>
  <c r="W59" i="50"/>
  <c r="W58" i="50"/>
  <c r="W56" i="50"/>
  <c r="W55" i="50"/>
  <c r="W54" i="50"/>
  <c r="W53" i="50"/>
  <c r="W52" i="50"/>
  <c r="W51" i="50"/>
  <c r="W50" i="50"/>
  <c r="W49" i="50"/>
  <c r="W48" i="50"/>
  <c r="W47" i="50"/>
  <c r="W45" i="50"/>
  <c r="W44" i="50"/>
  <c r="W43" i="50"/>
  <c r="W42" i="50"/>
  <c r="W41" i="50"/>
  <c r="W39" i="50"/>
  <c r="W40" i="50" s="1"/>
  <c r="W37" i="50"/>
  <c r="W36" i="50"/>
  <c r="W34" i="50"/>
  <c r="W33" i="50"/>
  <c r="W32" i="50"/>
  <c r="W31" i="50"/>
  <c r="W30" i="50"/>
  <c r="W28" i="50"/>
  <c r="W27" i="50"/>
  <c r="W25" i="50"/>
  <c r="W26" i="50" s="1"/>
  <c r="W23" i="50"/>
  <c r="W22" i="50"/>
  <c r="W21" i="50"/>
  <c r="W20" i="50"/>
  <c r="W19" i="50"/>
  <c r="W17" i="50"/>
  <c r="W16" i="50"/>
  <c r="W15" i="50"/>
  <c r="W14" i="50"/>
  <c r="W13" i="50"/>
  <c r="W11" i="50"/>
  <c r="W10" i="50"/>
  <c r="W9" i="50"/>
  <c r="W8" i="50"/>
  <c r="W7" i="50"/>
  <c r="A3" i="50"/>
  <c r="W38" i="50" l="1"/>
  <c r="W62" i="50"/>
  <c r="W132" i="50"/>
  <c r="W161" i="50"/>
  <c r="W197" i="50"/>
  <c r="W227" i="50"/>
  <c r="W234" i="50"/>
  <c r="W261" i="50"/>
  <c r="W46" i="50"/>
  <c r="W125" i="50"/>
  <c r="W24" i="50"/>
  <c r="W35" i="50"/>
  <c r="W87" i="50"/>
  <c r="W190" i="50"/>
  <c r="W218" i="50"/>
  <c r="W252" i="50"/>
  <c r="W276" i="50"/>
  <c r="W289" i="50" s="1"/>
  <c r="W18" i="50"/>
  <c r="W66" i="50"/>
  <c r="W77" i="50"/>
  <c r="W148" i="50"/>
  <c r="W153" i="50"/>
  <c r="W211" i="50"/>
  <c r="W270" i="50"/>
  <c r="W57" i="50"/>
  <c r="W139" i="50"/>
  <c r="W204" i="50"/>
  <c r="W243" i="50"/>
  <c r="W248" i="50"/>
  <c r="W174" i="50"/>
  <c r="W12" i="50"/>
  <c r="W29" i="50"/>
  <c r="W71" i="50"/>
  <c r="W80" i="50"/>
  <c r="W92" i="50"/>
  <c r="W109" i="50"/>
  <c r="W168" i="50"/>
  <c r="W117" i="50"/>
  <c r="W183" i="50"/>
  <c r="V281" i="48"/>
  <c r="V279" i="48"/>
  <c r="V280" i="48" s="1"/>
  <c r="V282" i="48"/>
  <c r="V277" i="48"/>
  <c r="V278" i="48" s="1"/>
  <c r="W290" i="51" l="1"/>
  <c r="W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W291" i="51"/>
  <c r="W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W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<sst xmlns="http://schemas.openxmlformats.org/spreadsheetml/2006/main" count="14874" uniqueCount="289">
  <si>
    <t>Dutos de Transporte: Histórico de Transporte mensal produto a produto em metros cúbicos</t>
  </si>
  <si>
    <t>Em atendimento à Portaria ANP 115/2000 de 05/07/2000</t>
  </si>
  <si>
    <t>DCPD</t>
  </si>
  <si>
    <t>DUTO</t>
  </si>
  <si>
    <t>Ponto
Operacional</t>
  </si>
  <si>
    <t>UF</t>
  </si>
  <si>
    <t>Produto</t>
  </si>
  <si>
    <t>Acumulado</t>
  </si>
  <si>
    <t>NOME</t>
  </si>
  <si>
    <t>diâmetro</t>
  </si>
  <si>
    <t>km</t>
  </si>
  <si>
    <t>ORSUB</t>
  </si>
  <si>
    <t>8"</t>
  </si>
  <si>
    <t>IPIAÚ</t>
  </si>
  <si>
    <t>BA</t>
  </si>
  <si>
    <t>JEQUIÉ</t>
  </si>
  <si>
    <t>Diesel</t>
  </si>
  <si>
    <t>Gasolina</t>
  </si>
  <si>
    <t>Gas Liquefeito</t>
  </si>
  <si>
    <t>Resíduo</t>
  </si>
  <si>
    <t>ITABUNA</t>
  </si>
  <si>
    <t>10"</t>
  </si>
  <si>
    <t>MADRE
DE DEUS</t>
  </si>
  <si>
    <t>ORPENE</t>
  </si>
  <si>
    <t>14"</t>
  </si>
  <si>
    <t>RLAM</t>
  </si>
  <si>
    <t>COPENE</t>
  </si>
  <si>
    <t>Nafta</t>
  </si>
  <si>
    <t>12"</t>
  </si>
  <si>
    <t>Diluente</t>
  </si>
  <si>
    <t>Óleo Combustível</t>
  </si>
  <si>
    <t>Petróleo</t>
  </si>
  <si>
    <t>CIAS - GO</t>
  </si>
  <si>
    <t>GOIÂNIA</t>
  </si>
  <si>
    <t>GO</t>
  </si>
  <si>
    <t>POOL</t>
  </si>
  <si>
    <t>4"</t>
  </si>
  <si>
    <t>ORBEL1</t>
  </si>
  <si>
    <t>18"</t>
  </si>
  <si>
    <t>REGAP</t>
  </si>
  <si>
    <t>MG</t>
  </si>
  <si>
    <t>CAMPOS
ELÍSEOS</t>
  </si>
  <si>
    <t>RJ</t>
  </si>
  <si>
    <t>OLAPA</t>
  </si>
  <si>
    <t>REPAR</t>
  </si>
  <si>
    <t>PR</t>
  </si>
  <si>
    <t>PARANAGUÁ</t>
  </si>
  <si>
    <t>Álcool</t>
  </si>
  <si>
    <t>MTBE</t>
  </si>
  <si>
    <t>Querosene</t>
  </si>
  <si>
    <t>OPASC</t>
  </si>
  <si>
    <t>ITAJAÍ</t>
  </si>
  <si>
    <t>SC</t>
  </si>
  <si>
    <t>OSVOL</t>
  </si>
  <si>
    <t>JAPERI</t>
  </si>
  <si>
    <t>TEVOL</t>
  </si>
  <si>
    <t>GLP</t>
  </si>
  <si>
    <t>ILHA REDONDA</t>
  </si>
  <si>
    <t>REDUC</t>
  </si>
  <si>
    <t>Butadieno</t>
  </si>
  <si>
    <t>Propeno</t>
  </si>
  <si>
    <t>ORSUL</t>
  </si>
  <si>
    <t>6"</t>
  </si>
  <si>
    <t>COPESUL</t>
  </si>
  <si>
    <t>RS</t>
  </si>
  <si>
    <t>REFAP</t>
  </si>
  <si>
    <t>ORNIT</t>
  </si>
  <si>
    <t>TENIT</t>
  </si>
  <si>
    <t>OSCAN</t>
  </si>
  <si>
    <t>16"</t>
  </si>
  <si>
    <t>TEDUT</t>
  </si>
  <si>
    <t>FLORIANÓPOLIS
BIGUAÇU</t>
  </si>
  <si>
    <t>OSBRA</t>
  </si>
  <si>
    <t>20"
12"</t>
  </si>
  <si>
    <t>788
176</t>
  </si>
  <si>
    <t>REPLAN</t>
  </si>
  <si>
    <t>SP</t>
  </si>
  <si>
    <t>BRASÍLIA</t>
  </si>
  <si>
    <t>DF</t>
  </si>
  <si>
    <t>OSRIO</t>
  </si>
  <si>
    <t>GUARAREMA</t>
  </si>
  <si>
    <t>OBATI-CL</t>
  </si>
  <si>
    <t>UTINGA</t>
  </si>
  <si>
    <t>BARUERI</t>
  </si>
  <si>
    <t>OBATI-ES</t>
  </si>
  <si>
    <t>GOCRAQ</t>
  </si>
  <si>
    <t>RESATCR</t>
  </si>
  <si>
    <t>OSSP-A</t>
  </si>
  <si>
    <t>CUBATÃO</t>
  </si>
  <si>
    <t>OSSP-B</t>
  </si>
  <si>
    <t>OSSP-T</t>
  </si>
  <si>
    <t>OSSP-C</t>
  </si>
  <si>
    <t>NAFCOQTR</t>
  </si>
  <si>
    <t>OSPLAN</t>
  </si>
  <si>
    <t>PAULÍNIA</t>
  </si>
  <si>
    <t>OPASA</t>
  </si>
  <si>
    <t>000718
trecho</t>
  </si>
  <si>
    <t>OSVAT</t>
  </si>
  <si>
    <t>22"</t>
  </si>
  <si>
    <t>GUARAREMA
SEGUA</t>
  </si>
  <si>
    <t>GUARULHOS
SEGUAR</t>
  </si>
  <si>
    <t>REVAP</t>
  </si>
  <si>
    <t>24"</t>
  </si>
  <si>
    <t>000722
trecho</t>
  </si>
  <si>
    <t>SÃO
SEBASTIÃO</t>
  </si>
  <si>
    <t>SUZANO</t>
  </si>
  <si>
    <t>RECAP</t>
  </si>
  <si>
    <t>GOASFALT - Gasóleo asfáltico</t>
  </si>
  <si>
    <t>GOCOQUE - Gasóleo de Coque</t>
  </si>
  <si>
    <t>GOCRAQ - Gasóleo para craqueamento</t>
  </si>
  <si>
    <t>GOLEVAC - Gasóleo leve de vácuo</t>
  </si>
  <si>
    <t>GOPEQOC - Gasóleo Pesado de Coque</t>
  </si>
  <si>
    <t>LCI - Óleo leve</t>
  </si>
  <si>
    <t>MTBE - Metil tercil butil eter</t>
  </si>
  <si>
    <t>NAFCOQTR - Nafta de coque tratada</t>
  </si>
  <si>
    <t>ODESASF - Óleo desasfaltado</t>
  </si>
  <si>
    <t>OLEVETUR - Óleo leve para turbina elétrica</t>
  </si>
  <si>
    <t>RESATCR - Resíduo ATM para craqueamento</t>
  </si>
  <si>
    <t>N Parafina</t>
  </si>
  <si>
    <t>LCI</t>
  </si>
  <si>
    <t>ODESASF</t>
  </si>
  <si>
    <t>GOPECOQ</t>
  </si>
  <si>
    <t>MTBEEXP</t>
  </si>
  <si>
    <t>000718
trecho 1</t>
  </si>
  <si>
    <t>000718
trecho 2</t>
  </si>
  <si>
    <t>OLEVETUR</t>
  </si>
  <si>
    <t>000718
trecho 3</t>
  </si>
  <si>
    <t>UTINGA
SUTIN</t>
  </si>
  <si>
    <t>000722
trecho 1</t>
  </si>
  <si>
    <t>000722
trecho 2</t>
  </si>
  <si>
    <t>PAULÍNIA
REPLAN</t>
  </si>
  <si>
    <t>GARSOL</t>
  </si>
  <si>
    <t>Polo Arara</t>
  </si>
  <si>
    <t>AM</t>
  </si>
  <si>
    <t>Terminal de Solimões</t>
  </si>
  <si>
    <t>GOVACUO - Gasóleo de vácuo</t>
  </si>
  <si>
    <t>MTBEEXP - Metil tercil butil eter exportação</t>
  </si>
  <si>
    <t>Dutos de Transporte: Histórico de Transporte mensal em metros cúbicos a 20ºC</t>
  </si>
  <si>
    <t>Em atendimento à Portaria ANP nº 115/2000 de 05/07/2000</t>
  </si>
  <si>
    <t>COMBTERM - Combustível para Termoelétrica</t>
  </si>
  <si>
    <t>TT JEQUIÉ</t>
  </si>
  <si>
    <t>TT ITABUNA</t>
  </si>
  <si>
    <t>TA MADRE
DE DEUS</t>
  </si>
  <si>
    <t>BRASKEM</t>
  </si>
  <si>
    <t>BACAM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</si>
  <si>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</si>
  <si>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</si>
  <si>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</si>
  <si>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</si>
  <si>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</si>
  <si>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</si>
  <si>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</si>
  <si>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</si>
  <si>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</si>
  <si>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</si>
  <si>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</si>
  <si>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</si>
  <si>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</si>
  <si>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</si>
  <si>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</si>
  <si>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</si>
  <si>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</si>
  <si>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</si>
  <si>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OSPLAN
RP24</t>
  </si>
  <si>
    <t>OSVAT
SR16</t>
  </si>
  <si>
    <t>OSVAT
ZGR16</t>
  </si>
  <si>
    <t>TT GUARULHOS
(SEGUAR)</t>
  </si>
  <si>
    <t>TA Solimões</t>
  </si>
  <si>
    <t>OSVAT
GG22</t>
  </si>
  <si>
    <t>OSVAT
RV22</t>
  </si>
  <si>
    <t>OSVAT
UG22</t>
  </si>
  <si>
    <t>Solvente</t>
  </si>
  <si>
    <t>Gas Liquefeito Especial</t>
  </si>
  <si>
    <t>Resíduo de Terminal</t>
  </si>
  <si>
    <t>OSPLAN   RP18</t>
  </si>
  <si>
    <t>Em atendimento à Portaria ANP nº 035/2012 de 13/11/2012</t>
  </si>
  <si>
    <t>(ORSUL 6)</t>
  </si>
  <si>
    <t>BRASKEN</t>
  </si>
  <si>
    <t>(ORSUL 10)</t>
  </si>
  <si>
    <t>Gasóleo</t>
  </si>
  <si>
    <t>Óleo Comb.</t>
  </si>
  <si>
    <t>OSRED-8</t>
  </si>
  <si>
    <t>Propano</t>
  </si>
  <si>
    <t>Propeno Brasken</t>
  </si>
  <si>
    <t>OSRED-12</t>
  </si>
  <si>
    <t>Propint</t>
  </si>
  <si>
    <t>OSDUC</t>
  </si>
  <si>
    <t>32"</t>
  </si>
  <si>
    <t>TECAB</t>
  </si>
  <si>
    <t>TT C. ELÍSEOS</t>
  </si>
  <si>
    <t>OSDUC-II</t>
  </si>
  <si>
    <t>PILAR</t>
  </si>
  <si>
    <t>ORSUB       (PD-IPJQ-8)</t>
  </si>
  <si>
    <t>ORSUB                  (PD-IPIT-8)</t>
  </si>
  <si>
    <t>ORSUB          (PD-DTIP-10)</t>
  </si>
  <si>
    <t>ORPENE (ORPENE 14)</t>
  </si>
  <si>
    <t>(ORPENE 12)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</si>
  <si>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</si>
  <si>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</si>
  <si>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</si>
  <si>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</si>
  <si>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</si>
  <si>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</si>
  <si>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</si>
  <si>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</si>
  <si>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</si>
  <si>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</si>
  <si>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</si>
  <si>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</si>
  <si>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</si>
  <si>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</si>
  <si>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</si>
  <si>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</si>
  <si>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</si>
  <si>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</si>
  <si>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</si>
  <si>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</si>
  <si>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</si>
  <si>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OSVAT     (RVES)</t>
  </si>
  <si>
    <t>OSPLAN
(RP24)</t>
  </si>
  <si>
    <t>OSVAT      (GZ16)</t>
  </si>
  <si>
    <t>OSVAT
(SR16)</t>
  </si>
  <si>
    <t>OSVAT
(ZGR16)</t>
  </si>
  <si>
    <t>(OSRED-8)</t>
  </si>
  <si>
    <t>(OSRED-12)</t>
  </si>
  <si>
    <t>N-Parafina</t>
  </si>
  <si>
    <t>N - Parafina</t>
  </si>
  <si>
    <t/>
  </si>
  <si>
    <t>278804
trecho 1</t>
  </si>
  <si>
    <t>OSVAT-II
(GZ22)</t>
  </si>
  <si>
    <t>278804
trecho 2</t>
  </si>
  <si>
    <t>OSVAT-II
(ZGR22)</t>
  </si>
  <si>
    <t>OSVAT-III</t>
  </si>
  <si>
    <t>OSBAR I</t>
  </si>
  <si>
    <t>UPCGN
Cacimbas</t>
  </si>
  <si>
    <t>ES</t>
  </si>
  <si>
    <t>TA BARRA
DO RIACHO</t>
  </si>
  <si>
    <t>OSBAR II</t>
  </si>
  <si>
    <t>Gasolina Natural</t>
  </si>
  <si>
    <t>OPMAC</t>
  </si>
  <si>
    <t>AL</t>
  </si>
  <si>
    <t>TA MACEIÓ</t>
  </si>
  <si>
    <t>I-SIMP</t>
  </si>
  <si>
    <t>Histórico</t>
  </si>
  <si>
    <t>20"</t>
  </si>
  <si>
    <t>TT SEM. CANEDO</t>
  </si>
  <si>
    <t>OSBRA 12</t>
  </si>
  <si>
    <t>SEM. CANEDO</t>
  </si>
  <si>
    <t>OCAB</t>
  </si>
  <si>
    <t>38"</t>
  </si>
  <si>
    <t>B.FURADO</t>
  </si>
  <si>
    <t>OCERJ-10</t>
  </si>
  <si>
    <t>UTGN ITOBORAÍ</t>
  </si>
  <si>
    <t>V2 - Inclusão dos dutos GZ22, ZGR22 e OSVAT-III</t>
  </si>
  <si>
    <t>V3 - Inclusão dos dutos OSDUC e OSDUC-II</t>
  </si>
  <si>
    <t>V4 - Revisão SSPB2018 e GZ162018-2019-2020 em 24/03/2023</t>
  </si>
  <si>
    <t>V5 - Acréscimo de trecho OSBRA12 em 07-07-2023</t>
  </si>
  <si>
    <t>V6 - Acréscimo dos códigos i-SIMP em 26-11-2024</t>
  </si>
  <si>
    <t>ORSUB (PD-IPJQ-8)</t>
  </si>
  <si>
    <t>243860</t>
  </si>
  <si>
    <t>GLP (GLP-REDUC)</t>
  </si>
  <si>
    <t>OPASA (OP10)</t>
  </si>
  <si>
    <t>OPASA (OP14)</t>
  </si>
  <si>
    <t>OPASA (OP16)</t>
  </si>
  <si>
    <t>OPASC (OPASC_ITA)</t>
  </si>
  <si>
    <t>ORBEL 1 (ORBEL1)</t>
  </si>
  <si>
    <t>ORPENE (ORPENE 12)</t>
  </si>
  <si>
    <t>ORPENE (ORPENE 8)</t>
  </si>
  <si>
    <t>ORSUB (PD-DPIP-10)</t>
  </si>
  <si>
    <t>ORSUB (PD-IPIT-8)</t>
  </si>
  <si>
    <t>ORSUL 10</t>
  </si>
  <si>
    <t>ORSUL 6</t>
  </si>
  <si>
    <t>OSBRA 20</t>
  </si>
  <si>
    <t>OSPLAN (RP18)</t>
  </si>
  <si>
    <t>OSPLAN (RP24)</t>
  </si>
  <si>
    <t>OSRED 12</t>
  </si>
  <si>
    <t>OSRED 8</t>
  </si>
  <si>
    <t>OSVAT (GG22)</t>
  </si>
  <si>
    <t>(vazio)</t>
  </si>
  <si>
    <t>OSVAT (GZ16)</t>
  </si>
  <si>
    <t>OSVAT (OSVAT-III)</t>
  </si>
  <si>
    <t>OSVAT (RV22)</t>
  </si>
  <si>
    <t>OSVAT (RVES)</t>
  </si>
  <si>
    <t>OSVAT (SR16)</t>
  </si>
  <si>
    <t>OSVAT (UG22)</t>
  </si>
  <si>
    <t>OSVAT (ZGR16)</t>
  </si>
  <si>
    <t>OSVAT-II (GZ22)</t>
  </si>
  <si>
    <t>OSVAT-II (ZGR22)</t>
  </si>
  <si>
    <t>ORSOL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</si>
</sst>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7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7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" xfId="0" applyBorder="1" applyAlignmen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529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2000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>
      <c r="A10" s="304"/>
      <c r="B10" s="307"/>
      <c r="C10" s="307"/>
      <c r="D10" s="307"/>
      <c r="E10" s="307"/>
      <c r="F10" s="307"/>
      <c r="G10" s="307"/>
      <c r="H10" s="307"/>
      <c r="I10" s="3" t="s">
        <v>19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17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>
      <c r="A15" s="304"/>
      <c r="B15" s="307"/>
      <c r="C15" s="307"/>
      <c r="D15" s="307"/>
      <c r="E15" s="307"/>
      <c r="F15" s="307"/>
      <c r="G15" s="307"/>
      <c r="H15" s="307"/>
      <c r="I15" s="3" t="s">
        <v>19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17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18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>
      <c r="A20" s="304"/>
      <c r="B20" s="307"/>
      <c r="C20" s="307"/>
      <c r="D20" s="307"/>
      <c r="E20" s="313"/>
      <c r="F20" s="307"/>
      <c r="G20" s="307"/>
      <c r="H20" s="307"/>
      <c r="I20" s="3" t="s">
        <v>19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>
      <c r="A25" s="304"/>
      <c r="B25" s="307"/>
      <c r="C25" s="307"/>
      <c r="D25" s="307"/>
      <c r="E25" s="307"/>
      <c r="F25" s="307"/>
      <c r="G25" s="307"/>
      <c r="H25" s="307"/>
      <c r="I25" s="35" t="s">
        <v>29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>
      <c r="A26" s="304"/>
      <c r="B26" s="307"/>
      <c r="C26" s="307"/>
      <c r="D26" s="307"/>
      <c r="E26" s="307"/>
      <c r="F26" s="307"/>
      <c r="G26" s="307"/>
      <c r="H26" s="307"/>
      <c r="I26" s="3" t="s">
        <v>27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>
      <c r="A27" s="305"/>
      <c r="B27" s="308"/>
      <c r="C27" s="308"/>
      <c r="D27" s="308"/>
      <c r="E27" s="308"/>
      <c r="F27" s="308"/>
      <c r="G27" s="308"/>
      <c r="H27" s="308"/>
      <c r="I27" s="39" t="s">
        <v>30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26</v>
      </c>
      <c r="F29" s="306" t="s">
        <v>14</v>
      </c>
      <c r="G29" s="306" t="s">
        <v>25</v>
      </c>
      <c r="H29" s="306" t="s">
        <v>14</v>
      </c>
      <c r="I29" s="35" t="s">
        <v>16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>
      <c r="A30" s="304"/>
      <c r="B30" s="307"/>
      <c r="C30" s="307"/>
      <c r="D30" s="307"/>
      <c r="E30" s="307"/>
      <c r="F30" s="307"/>
      <c r="G30" s="307"/>
      <c r="H30" s="307"/>
      <c r="I30" s="3" t="s">
        <v>29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" t="s">
        <v>17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>
      <c r="A32" s="304"/>
      <c r="B32" s="307"/>
      <c r="C32" s="307"/>
      <c r="D32" s="307"/>
      <c r="E32" s="307"/>
      <c r="F32" s="307"/>
      <c r="G32" s="307"/>
      <c r="H32" s="307"/>
      <c r="I32" s="3" t="s">
        <v>18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>
      <c r="A33" s="305"/>
      <c r="B33" s="308"/>
      <c r="C33" s="308"/>
      <c r="D33" s="308"/>
      <c r="E33" s="308"/>
      <c r="F33" s="308"/>
      <c r="G33" s="308"/>
      <c r="H33" s="308"/>
      <c r="I33" s="35" t="s">
        <v>31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>
      <c r="A35" s="303">
        <v>525</v>
      </c>
      <c r="B35" s="306" t="s">
        <v>32</v>
      </c>
      <c r="C35" s="306" t="s">
        <v>28</v>
      </c>
      <c r="D35" s="306">
        <v>15</v>
      </c>
      <c r="E35" s="306" t="s">
        <v>33</v>
      </c>
      <c r="F35" s="306" t="s">
        <v>34</v>
      </c>
      <c r="G35" s="306" t="s">
        <v>35</v>
      </c>
      <c r="H35" s="306" t="s">
        <v>34</v>
      </c>
      <c r="I35" s="56" t="s">
        <v>16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>
      <c r="A36" s="305"/>
      <c r="B36" s="308"/>
      <c r="C36" s="308"/>
      <c r="D36" s="308"/>
      <c r="E36" s="308"/>
      <c r="F36" s="308"/>
      <c r="G36" s="308"/>
      <c r="H36" s="308"/>
      <c r="I36" s="3" t="s">
        <v>18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>
      <c r="A38" s="38">
        <v>526</v>
      </c>
      <c r="B38" s="39" t="s">
        <v>32</v>
      </c>
      <c r="C38" s="39" t="s">
        <v>36</v>
      </c>
      <c r="D38" s="39">
        <v>15</v>
      </c>
      <c r="E38" s="39" t="s">
        <v>33</v>
      </c>
      <c r="F38" s="39" t="s">
        <v>34</v>
      </c>
      <c r="G38" s="39" t="s">
        <v>35</v>
      </c>
      <c r="H38" s="39" t="s">
        <v>34</v>
      </c>
      <c r="I38" s="39" t="s">
        <v>17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>
      <c r="A40" s="303">
        <v>537</v>
      </c>
      <c r="B40" s="306" t="s">
        <v>37</v>
      </c>
      <c r="C40" s="306" t="s">
        <v>38</v>
      </c>
      <c r="D40" s="309">
        <v>363.9</v>
      </c>
      <c r="E40" s="306" t="s">
        <v>39</v>
      </c>
      <c r="F40" s="306" t="s">
        <v>40</v>
      </c>
      <c r="G40" s="312" t="s">
        <v>41</v>
      </c>
      <c r="H40" s="306" t="s">
        <v>42</v>
      </c>
      <c r="I40" s="35" t="s">
        <v>16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" t="s">
        <v>29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>
      <c r="A42" s="304"/>
      <c r="B42" s="307"/>
      <c r="C42" s="307"/>
      <c r="D42" s="310"/>
      <c r="E42" s="307"/>
      <c r="F42" s="307"/>
      <c r="G42" s="313"/>
      <c r="H42" s="307"/>
      <c r="I42" s="16" t="s">
        <v>17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>
      <c r="A43" s="305"/>
      <c r="B43" s="308"/>
      <c r="C43" s="308"/>
      <c r="D43" s="311"/>
      <c r="E43" s="308"/>
      <c r="F43" s="308"/>
      <c r="G43" s="314"/>
      <c r="H43" s="308"/>
      <c r="I43" s="16" t="s">
        <v>27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46</v>
      </c>
      <c r="H45" s="307" t="s">
        <v>45</v>
      </c>
      <c r="I45" s="35" t="s">
        <v>47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18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3" t="s">
        <v>49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51</v>
      </c>
      <c r="H54" s="307" t="s">
        <v>52</v>
      </c>
      <c r="I54" s="35" t="s">
        <v>47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17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18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54</v>
      </c>
      <c r="F59" s="306" t="s">
        <v>42</v>
      </c>
      <c r="G59" s="306" t="s">
        <v>55</v>
      </c>
      <c r="H59" s="306" t="s">
        <v>42</v>
      </c>
      <c r="I59" s="3" t="s">
        <v>16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57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>
      <c r="A64" s="305"/>
      <c r="B64" s="308"/>
      <c r="C64" s="308"/>
      <c r="D64" s="311"/>
      <c r="E64" s="308"/>
      <c r="F64" s="308"/>
      <c r="G64" s="308"/>
      <c r="H64" s="308"/>
      <c r="I64" s="39" t="s">
        <v>60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17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304">
        <v>598</v>
      </c>
      <c r="B70" s="307" t="s">
        <v>66</v>
      </c>
      <c r="C70" s="307" t="s">
        <v>62</v>
      </c>
      <c r="D70" s="307">
        <v>16</v>
      </c>
      <c r="E70" s="307" t="s">
        <v>65</v>
      </c>
      <c r="F70" s="307" t="s">
        <v>64</v>
      </c>
      <c r="G70" s="307" t="s">
        <v>67</v>
      </c>
      <c r="H70" s="307" t="s">
        <v>64</v>
      </c>
      <c r="I70" s="35" t="s">
        <v>16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>
      <c r="A71" s="304"/>
      <c r="B71" s="307"/>
      <c r="C71" s="307"/>
      <c r="D71" s="307"/>
      <c r="E71" s="307"/>
      <c r="F71" s="307"/>
      <c r="G71" s="307"/>
      <c r="H71" s="307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>
      <c r="A73" s="303">
        <v>608</v>
      </c>
      <c r="B73" s="306" t="s">
        <v>68</v>
      </c>
      <c r="C73" s="306" t="s">
        <v>69</v>
      </c>
      <c r="D73" s="306">
        <v>98</v>
      </c>
      <c r="E73" s="306" t="s">
        <v>70</v>
      </c>
      <c r="F73" s="306" t="s">
        <v>64</v>
      </c>
      <c r="G73" s="306" t="s">
        <v>65</v>
      </c>
      <c r="H73" s="306" t="s">
        <v>64</v>
      </c>
      <c r="I73" s="3" t="s">
        <v>16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16" t="s">
        <v>17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16" t="s">
        <v>27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>
      <c r="A76" s="305"/>
      <c r="B76" s="308"/>
      <c r="C76" s="308"/>
      <c r="D76" s="308"/>
      <c r="E76" s="308"/>
      <c r="F76" s="308"/>
      <c r="G76" s="308"/>
      <c r="H76" s="308"/>
      <c r="I76" s="16" t="s">
        <v>31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>
      <c r="A78" s="303">
        <v>611</v>
      </c>
      <c r="B78" s="306" t="s">
        <v>50</v>
      </c>
      <c r="C78" s="306" t="s">
        <v>12</v>
      </c>
      <c r="D78" s="306">
        <v>66</v>
      </c>
      <c r="E78" s="306" t="s">
        <v>51</v>
      </c>
      <c r="F78" s="306" t="s">
        <v>52</v>
      </c>
      <c r="G78" s="312" t="s">
        <v>71</v>
      </c>
      <c r="H78" s="306" t="s">
        <v>52</v>
      </c>
      <c r="I78" s="35" t="s">
        <v>47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>
      <c r="A79" s="304"/>
      <c r="B79" s="307"/>
      <c r="C79" s="307"/>
      <c r="D79" s="307"/>
      <c r="E79" s="307"/>
      <c r="F79" s="307"/>
      <c r="G79" s="313"/>
      <c r="H79" s="307"/>
      <c r="I79" s="3" t="s">
        <v>16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>
      <c r="A80" s="304"/>
      <c r="B80" s="307"/>
      <c r="C80" s="307"/>
      <c r="D80" s="307"/>
      <c r="E80" s="307"/>
      <c r="F80" s="307"/>
      <c r="G80" s="313"/>
      <c r="H80" s="307"/>
      <c r="I80" s="3" t="s">
        <v>17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>
      <c r="A81" s="305"/>
      <c r="B81" s="308"/>
      <c r="C81" s="308"/>
      <c r="D81" s="308"/>
      <c r="E81" s="308"/>
      <c r="F81" s="308"/>
      <c r="G81" s="314"/>
      <c r="H81" s="308"/>
      <c r="I81" s="39" t="s">
        <v>19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>
      <c r="A83" s="303">
        <v>624</v>
      </c>
      <c r="B83" s="306" t="s">
        <v>72</v>
      </c>
      <c r="C83" s="321" t="s">
        <v>73</v>
      </c>
      <c r="D83" s="324" t="s">
        <v>74</v>
      </c>
      <c r="E83" s="306" t="s">
        <v>75</v>
      </c>
      <c r="F83" s="306" t="s">
        <v>76</v>
      </c>
      <c r="G83" s="306" t="s">
        <v>77</v>
      </c>
      <c r="H83" s="306" t="s">
        <v>78</v>
      </c>
      <c r="I83" s="35" t="s">
        <v>16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>
      <c r="A84" s="304"/>
      <c r="B84" s="307"/>
      <c r="C84" s="322"/>
      <c r="D84" s="325"/>
      <c r="E84" s="307"/>
      <c r="F84" s="307"/>
      <c r="G84" s="307"/>
      <c r="H84" s="307"/>
      <c r="I84" s="3" t="s">
        <v>17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>
      <c r="A85" s="304"/>
      <c r="B85" s="307"/>
      <c r="C85" s="322"/>
      <c r="D85" s="325"/>
      <c r="E85" s="307"/>
      <c r="F85" s="307"/>
      <c r="G85" s="307"/>
      <c r="H85" s="307"/>
      <c r="I85" s="3" t="s">
        <v>18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>
      <c r="A86" s="305"/>
      <c r="B86" s="308"/>
      <c r="C86" s="323"/>
      <c r="D86" s="326"/>
      <c r="E86" s="308"/>
      <c r="F86" s="308"/>
      <c r="G86" s="308"/>
      <c r="H86" s="308"/>
      <c r="I86" s="39" t="s">
        <v>49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>
      <c r="A88" s="303">
        <v>625</v>
      </c>
      <c r="B88" s="306" t="s">
        <v>79</v>
      </c>
      <c r="C88" s="306" t="s">
        <v>69</v>
      </c>
      <c r="D88" s="306">
        <v>372</v>
      </c>
      <c r="E88" s="306" t="s">
        <v>80</v>
      </c>
      <c r="F88" s="306" t="s">
        <v>76</v>
      </c>
      <c r="G88" s="306" t="s">
        <v>58</v>
      </c>
      <c r="H88" s="306" t="s">
        <v>42</v>
      </c>
      <c r="I88" s="35" t="s">
        <v>47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16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29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17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48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27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>
      <c r="A95" s="305"/>
      <c r="B95" s="308"/>
      <c r="C95" s="308"/>
      <c r="D95" s="308"/>
      <c r="E95" s="308"/>
      <c r="F95" s="308"/>
      <c r="G95" s="308"/>
      <c r="H95" s="308"/>
      <c r="I95" s="39" t="s">
        <v>49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>
      <c r="A97" s="303">
        <v>631</v>
      </c>
      <c r="B97" s="306" t="s">
        <v>81</v>
      </c>
      <c r="C97" s="306" t="s">
        <v>24</v>
      </c>
      <c r="D97" s="306">
        <v>50</v>
      </c>
      <c r="E97" s="306" t="s">
        <v>82</v>
      </c>
      <c r="F97" s="306" t="s">
        <v>76</v>
      </c>
      <c r="G97" s="306" t="s">
        <v>83</v>
      </c>
      <c r="H97" s="306" t="s">
        <v>76</v>
      </c>
      <c r="I97" s="35" t="s">
        <v>47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5" t="s">
        <v>16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17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>
      <c r="A100" s="304"/>
      <c r="B100" s="307"/>
      <c r="C100" s="307"/>
      <c r="D100" s="307"/>
      <c r="E100" s="307"/>
      <c r="F100" s="307"/>
      <c r="G100" s="307"/>
      <c r="H100" s="307"/>
      <c r="I100" s="3" t="s">
        <v>18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>
      <c r="A102" s="303">
        <v>632</v>
      </c>
      <c r="B102" s="306" t="s">
        <v>84</v>
      </c>
      <c r="C102" s="306" t="s">
        <v>24</v>
      </c>
      <c r="D102" s="309">
        <v>50.4</v>
      </c>
      <c r="E102" s="306" t="s">
        <v>83</v>
      </c>
      <c r="F102" s="306" t="s">
        <v>76</v>
      </c>
      <c r="G102" s="306" t="s">
        <v>82</v>
      </c>
      <c r="H102" s="306" t="s">
        <v>76</v>
      </c>
      <c r="I102" s="35" t="s">
        <v>29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85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>
      <c r="A104" s="304"/>
      <c r="B104" s="307"/>
      <c r="C104" s="307"/>
      <c r="D104" s="310"/>
      <c r="E104" s="307"/>
      <c r="F104" s="307"/>
      <c r="G104" s="307"/>
      <c r="H104" s="307"/>
      <c r="I104" s="3" t="s">
        <v>30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>
      <c r="A105" s="305"/>
      <c r="B105" s="308"/>
      <c r="C105" s="308"/>
      <c r="D105" s="311"/>
      <c r="E105" s="308"/>
      <c r="F105" s="308"/>
      <c r="G105" s="308"/>
      <c r="H105" s="308"/>
      <c r="I105" s="39" t="s">
        <v>86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>
      <c r="A107" s="303">
        <v>645</v>
      </c>
      <c r="B107" s="306" t="s">
        <v>87</v>
      </c>
      <c r="C107" s="306" t="s">
        <v>24</v>
      </c>
      <c r="D107" s="306">
        <v>46</v>
      </c>
      <c r="E107" s="306" t="s">
        <v>88</v>
      </c>
      <c r="F107" s="306" t="s">
        <v>76</v>
      </c>
      <c r="G107" s="306" t="s">
        <v>82</v>
      </c>
      <c r="H107" s="306" t="s">
        <v>76</v>
      </c>
      <c r="I107" s="56" t="s">
        <v>16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55" t="s">
        <v>17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57" t="s">
        <v>18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>
      <c r="A111" s="19">
        <v>646</v>
      </c>
      <c r="B111" s="307" t="s">
        <v>89</v>
      </c>
      <c r="C111" s="307" t="s">
        <v>21</v>
      </c>
      <c r="D111" s="307">
        <v>37</v>
      </c>
      <c r="E111" s="307" t="s">
        <v>88</v>
      </c>
      <c r="F111" s="307" t="s">
        <v>76</v>
      </c>
      <c r="G111" s="307" t="s">
        <v>82</v>
      </c>
      <c r="H111" s="307" t="s">
        <v>76</v>
      </c>
      <c r="I111" s="64" t="s">
        <v>16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>
      <c r="A112" s="19"/>
      <c r="B112" s="307"/>
      <c r="C112" s="307"/>
      <c r="D112" s="307"/>
      <c r="E112" s="307"/>
      <c r="F112" s="307"/>
      <c r="G112" s="307"/>
      <c r="H112" s="307"/>
      <c r="I112" s="3" t="s">
        <v>17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>
      <c r="A113" s="19"/>
      <c r="B113" s="307"/>
      <c r="C113" s="307"/>
      <c r="D113" s="307"/>
      <c r="E113" s="307"/>
      <c r="F113" s="307"/>
      <c r="G113" s="307"/>
      <c r="H113" s="307"/>
      <c r="I113" s="16" t="s">
        <v>18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>
      <c r="A115" s="303">
        <v>647</v>
      </c>
      <c r="B115" s="306" t="s">
        <v>90</v>
      </c>
      <c r="C115" s="306" t="s">
        <v>38</v>
      </c>
      <c r="D115" s="309">
        <v>37.9</v>
      </c>
      <c r="E115" s="306" t="s">
        <v>82</v>
      </c>
      <c r="F115" s="306" t="s">
        <v>76</v>
      </c>
      <c r="G115" s="306" t="s">
        <v>88</v>
      </c>
      <c r="H115" s="306" t="s">
        <v>76</v>
      </c>
      <c r="I115" s="35" t="s">
        <v>29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5" t="s">
        <v>85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30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31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>
      <c r="A119" s="305"/>
      <c r="B119" s="308"/>
      <c r="C119" s="308"/>
      <c r="D119" s="311"/>
      <c r="E119" s="308"/>
      <c r="F119" s="308"/>
      <c r="G119" s="308"/>
      <c r="H119" s="308"/>
      <c r="I119" s="39" t="s">
        <v>86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>
      <c r="A121" s="303">
        <v>648</v>
      </c>
      <c r="B121" s="306" t="s">
        <v>91</v>
      </c>
      <c r="C121" s="306" t="s">
        <v>38</v>
      </c>
      <c r="D121" s="309">
        <v>37.799999999999997</v>
      </c>
      <c r="E121" s="306" t="s">
        <v>88</v>
      </c>
      <c r="F121" s="306" t="s">
        <v>76</v>
      </c>
      <c r="G121" s="306" t="s">
        <v>82</v>
      </c>
      <c r="H121" s="306" t="s">
        <v>76</v>
      </c>
      <c r="I121" s="35" t="s">
        <v>16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>
      <c r="A122" s="304"/>
      <c r="B122" s="307"/>
      <c r="C122" s="307"/>
      <c r="D122" s="310"/>
      <c r="E122" s="307"/>
      <c r="F122" s="307"/>
      <c r="G122" s="307"/>
      <c r="H122" s="307"/>
      <c r="I122" s="3" t="s">
        <v>17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>
      <c r="A123" s="304"/>
      <c r="B123" s="307"/>
      <c r="C123" s="307"/>
      <c r="D123" s="310"/>
      <c r="E123" s="307"/>
      <c r="F123" s="307"/>
      <c r="G123" s="307"/>
      <c r="H123" s="307"/>
      <c r="I123" s="3" t="s">
        <v>27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>
      <c r="A124" s="305"/>
      <c r="B124" s="308"/>
      <c r="C124" s="308"/>
      <c r="D124" s="311"/>
      <c r="E124" s="308"/>
      <c r="F124" s="308"/>
      <c r="G124" s="308"/>
      <c r="H124" s="308"/>
      <c r="I124" s="39" t="s">
        <v>92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>
      <c r="A126" s="303">
        <v>658</v>
      </c>
      <c r="B126" s="306" t="s">
        <v>93</v>
      </c>
      <c r="C126" s="306" t="s">
        <v>38</v>
      </c>
      <c r="D126" s="309">
        <v>152.69999999999999</v>
      </c>
      <c r="E126" s="306" t="s">
        <v>94</v>
      </c>
      <c r="F126" s="306" t="s">
        <v>76</v>
      </c>
      <c r="G126" s="306" t="s">
        <v>80</v>
      </c>
      <c r="H126" s="306" t="s">
        <v>76</v>
      </c>
      <c r="I126" s="35" t="s">
        <v>47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16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17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48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27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>
      <c r="A131" s="305"/>
      <c r="B131" s="308"/>
      <c r="C131" s="308"/>
      <c r="D131" s="311"/>
      <c r="E131" s="308"/>
      <c r="F131" s="308"/>
      <c r="G131" s="308"/>
      <c r="H131" s="308"/>
      <c r="I131" s="39" t="s">
        <v>49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>
      <c r="A133" s="19">
        <v>667</v>
      </c>
      <c r="B133" s="307" t="s">
        <v>95</v>
      </c>
      <c r="C133" s="307" t="s">
        <v>21</v>
      </c>
      <c r="D133" s="310">
        <v>98.8</v>
      </c>
      <c r="E133" s="307" t="s">
        <v>83</v>
      </c>
      <c r="F133" s="307" t="s">
        <v>76</v>
      </c>
      <c r="G133" s="307" t="s">
        <v>94</v>
      </c>
      <c r="H133" s="307" t="s">
        <v>76</v>
      </c>
      <c r="I133" s="35" t="s">
        <v>47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>
      <c r="A134" s="19"/>
      <c r="B134" s="307"/>
      <c r="C134" s="307"/>
      <c r="D134" s="310"/>
      <c r="E134" s="307"/>
      <c r="F134" s="307"/>
      <c r="G134" s="307"/>
      <c r="H134" s="307"/>
      <c r="I134" s="3" t="s">
        <v>16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>
      <c r="A135" s="19"/>
      <c r="B135" s="307"/>
      <c r="C135" s="307"/>
      <c r="D135" s="310"/>
      <c r="E135" s="307"/>
      <c r="F135" s="307"/>
      <c r="G135" s="307"/>
      <c r="H135" s="307"/>
      <c r="I135" s="3" t="s">
        <v>17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>
      <c r="A136" s="19"/>
      <c r="B136" s="307"/>
      <c r="C136" s="307"/>
      <c r="D136" s="310"/>
      <c r="E136" s="307"/>
      <c r="F136" s="307"/>
      <c r="G136" s="307"/>
      <c r="H136" s="307"/>
      <c r="I136" s="16" t="s">
        <v>18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>
      <c r="A138" s="303">
        <v>668</v>
      </c>
      <c r="B138" s="306" t="s">
        <v>95</v>
      </c>
      <c r="C138" s="306" t="s">
        <v>24</v>
      </c>
      <c r="D138" s="309">
        <v>98.8</v>
      </c>
      <c r="E138" s="306" t="s">
        <v>94</v>
      </c>
      <c r="F138" s="306" t="s">
        <v>76</v>
      </c>
      <c r="G138" s="306" t="s">
        <v>83</v>
      </c>
      <c r="H138" s="306" t="s">
        <v>76</v>
      </c>
      <c r="I138" s="3" t="s">
        <v>47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16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>
      <c r="A140" s="304"/>
      <c r="B140" s="307"/>
      <c r="C140" s="307"/>
      <c r="D140" s="310"/>
      <c r="E140" s="307"/>
      <c r="F140" s="307"/>
      <c r="G140" s="307"/>
      <c r="H140" s="307"/>
      <c r="I140" s="3" t="s">
        <v>17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>
      <c r="A142" s="303">
        <v>669</v>
      </c>
      <c r="B142" s="306" t="s">
        <v>95</v>
      </c>
      <c r="C142" s="306" t="s">
        <v>69</v>
      </c>
      <c r="D142" s="309">
        <v>98.8</v>
      </c>
      <c r="E142" s="306" t="s">
        <v>94</v>
      </c>
      <c r="F142" s="306" t="s">
        <v>76</v>
      </c>
      <c r="G142" s="306" t="s">
        <v>83</v>
      </c>
      <c r="H142" s="306" t="s">
        <v>76</v>
      </c>
      <c r="I142" s="35" t="s">
        <v>29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85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30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>
      <c r="A145" s="304"/>
      <c r="B145" s="307"/>
      <c r="C145" s="307"/>
      <c r="D145" s="310"/>
      <c r="E145" s="307"/>
      <c r="F145" s="307"/>
      <c r="G145" s="307"/>
      <c r="H145" s="307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>
      <c r="A147" s="318" t="s">
        <v>96</v>
      </c>
      <c r="B147" s="306" t="s">
        <v>97</v>
      </c>
      <c r="C147" s="306" t="s">
        <v>98</v>
      </c>
      <c r="D147" s="309">
        <v>58.7</v>
      </c>
      <c r="E147" s="312" t="s">
        <v>99</v>
      </c>
      <c r="F147" s="306" t="s">
        <v>76</v>
      </c>
      <c r="G147" s="312" t="s">
        <v>100</v>
      </c>
      <c r="H147" s="306" t="s">
        <v>76</v>
      </c>
      <c r="I147" s="35" t="s">
        <v>47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>
      <c r="A148" s="319"/>
      <c r="B148" s="307"/>
      <c r="C148" s="307"/>
      <c r="D148" s="310"/>
      <c r="E148" s="313"/>
      <c r="F148" s="307"/>
      <c r="G148" s="313"/>
      <c r="H148" s="307"/>
      <c r="I148" s="35" t="s">
        <v>16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17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>
      <c r="A150" s="319"/>
      <c r="B150" s="307"/>
      <c r="C150" s="307"/>
      <c r="D150" s="310"/>
      <c r="E150" s="313"/>
      <c r="F150" s="307"/>
      <c r="G150" s="313"/>
      <c r="H150" s="307"/>
      <c r="I150" s="16" t="s">
        <v>27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>
      <c r="A152" s="318" t="s">
        <v>96</v>
      </c>
      <c r="B152" s="306" t="s">
        <v>97</v>
      </c>
      <c r="C152" s="306" t="s">
        <v>98</v>
      </c>
      <c r="D152" s="309">
        <v>36.200000000000003</v>
      </c>
      <c r="E152" s="306" t="s">
        <v>101</v>
      </c>
      <c r="F152" s="306" t="s">
        <v>76</v>
      </c>
      <c r="G152" s="312" t="s">
        <v>99</v>
      </c>
      <c r="H152" s="306" t="s">
        <v>76</v>
      </c>
      <c r="I152" s="35" t="s">
        <v>47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>
      <c r="A153" s="319"/>
      <c r="B153" s="307"/>
      <c r="C153" s="307"/>
      <c r="D153" s="310"/>
      <c r="E153" s="307"/>
      <c r="F153" s="307"/>
      <c r="G153" s="313"/>
      <c r="H153" s="307"/>
      <c r="I153" s="3" t="s">
        <v>16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>
      <c r="A154" s="319"/>
      <c r="B154" s="307"/>
      <c r="C154" s="307"/>
      <c r="D154" s="310"/>
      <c r="E154" s="307"/>
      <c r="F154" s="307"/>
      <c r="G154" s="313"/>
      <c r="H154" s="307"/>
      <c r="I154" s="3" t="s">
        <v>17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>
      <c r="A155" s="319"/>
      <c r="B155" s="307"/>
      <c r="C155" s="307"/>
      <c r="D155" s="310"/>
      <c r="E155" s="307"/>
      <c r="F155" s="307"/>
      <c r="G155" s="313"/>
      <c r="H155" s="307"/>
      <c r="I155" s="3" t="s">
        <v>27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>
      <c r="A157" s="318" t="s">
        <v>96</v>
      </c>
      <c r="B157" s="306" t="s">
        <v>97</v>
      </c>
      <c r="C157" s="306" t="s">
        <v>98</v>
      </c>
      <c r="D157" s="309">
        <v>24.7</v>
      </c>
      <c r="E157" s="312" t="s">
        <v>100</v>
      </c>
      <c r="F157" s="306" t="s">
        <v>76</v>
      </c>
      <c r="G157" s="306" t="s">
        <v>82</v>
      </c>
      <c r="H157" s="306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>
      <c r="A158" s="319"/>
      <c r="B158" s="307"/>
      <c r="C158" s="307"/>
      <c r="D158" s="310"/>
      <c r="E158" s="313"/>
      <c r="F158" s="307"/>
      <c r="G158" s="307"/>
      <c r="H158" s="307"/>
      <c r="I158" s="3" t="s">
        <v>16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>
      <c r="A159" s="319"/>
      <c r="B159" s="307"/>
      <c r="C159" s="307"/>
      <c r="D159" s="310"/>
      <c r="E159" s="313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>
      <c r="A160" s="320"/>
      <c r="B160" s="308"/>
      <c r="C160" s="308"/>
      <c r="D160" s="311"/>
      <c r="E160" s="314"/>
      <c r="F160" s="308"/>
      <c r="G160" s="308"/>
      <c r="H160" s="308"/>
      <c r="I160" s="3" t="s">
        <v>27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>
      <c r="A162" s="303">
        <v>719</v>
      </c>
      <c r="B162" s="306" t="s">
        <v>97</v>
      </c>
      <c r="C162" s="306" t="s">
        <v>102</v>
      </c>
      <c r="D162" s="309">
        <v>120.3</v>
      </c>
      <c r="E162" s="306" t="s">
        <v>101</v>
      </c>
      <c r="F162" s="306" t="s">
        <v>76</v>
      </c>
      <c r="G162" s="306" t="s">
        <v>82</v>
      </c>
      <c r="H162" s="306" t="s">
        <v>76</v>
      </c>
      <c r="I162" s="35" t="s">
        <v>16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5" t="s">
        <v>29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30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31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86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>
      <c r="A169" s="318" t="s">
        <v>103</v>
      </c>
      <c r="B169" s="306" t="s">
        <v>93</v>
      </c>
      <c r="C169" s="306" t="s">
        <v>102</v>
      </c>
      <c r="D169" s="309">
        <v>82.2</v>
      </c>
      <c r="E169" s="312" t="s">
        <v>104</v>
      </c>
      <c r="F169" s="306" t="s">
        <v>76</v>
      </c>
      <c r="G169" s="312" t="s">
        <v>99</v>
      </c>
      <c r="H169" s="306" t="s">
        <v>76</v>
      </c>
      <c r="I169" s="35" t="s">
        <v>47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>
      <c r="A170" s="369"/>
      <c r="B170" s="369"/>
      <c r="C170" s="369"/>
      <c r="D170" s="369"/>
      <c r="E170" s="369"/>
      <c r="F170" s="369"/>
      <c r="G170" s="369"/>
      <c r="H170" s="369"/>
      <c r="I170" s="3" t="s">
        <v>16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>
      <c r="A171" s="369"/>
      <c r="B171" s="369"/>
      <c r="C171" s="369"/>
      <c r="D171" s="369"/>
      <c r="E171" s="369"/>
      <c r="F171" s="369"/>
      <c r="G171" s="369"/>
      <c r="H171" s="369"/>
      <c r="I171" s="3" t="s">
        <v>29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>
      <c r="A172" s="369"/>
      <c r="B172" s="369"/>
      <c r="C172" s="369"/>
      <c r="D172" s="369"/>
      <c r="E172" s="369"/>
      <c r="F172" s="369"/>
      <c r="G172" s="369"/>
      <c r="H172" s="369"/>
      <c r="I172" s="3" t="s">
        <v>17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>
      <c r="A173" s="369"/>
      <c r="B173" s="369"/>
      <c r="C173" s="369"/>
      <c r="D173" s="369"/>
      <c r="E173" s="369"/>
      <c r="F173" s="369"/>
      <c r="G173" s="369"/>
      <c r="H173" s="369"/>
      <c r="I173" s="3" t="s">
        <v>27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>
      <c r="A174" s="370"/>
      <c r="B174" s="370"/>
      <c r="C174" s="370"/>
      <c r="D174" s="370"/>
      <c r="E174" s="370"/>
      <c r="F174" s="370"/>
      <c r="G174" s="370"/>
      <c r="H174" s="370"/>
      <c r="I174" s="66" t="s">
        <v>49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>
      <c r="A176" s="318" t="s">
        <v>103</v>
      </c>
      <c r="B176" s="306" t="s">
        <v>93</v>
      </c>
      <c r="C176" s="306" t="s">
        <v>102</v>
      </c>
      <c r="D176" s="309">
        <v>152.69999999999999</v>
      </c>
      <c r="E176" s="312" t="s">
        <v>99</v>
      </c>
      <c r="F176" s="306" t="s">
        <v>76</v>
      </c>
      <c r="G176" s="306" t="s">
        <v>94</v>
      </c>
      <c r="H176" s="306" t="s">
        <v>76</v>
      </c>
      <c r="I176" s="35" t="s">
        <v>47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>
      <c r="A177" s="319"/>
      <c r="B177" s="307"/>
      <c r="C177" s="307"/>
      <c r="D177" s="310"/>
      <c r="E177" s="313"/>
      <c r="F177" s="307"/>
      <c r="G177" s="307"/>
      <c r="H177" s="307"/>
      <c r="I177" s="3" t="s">
        <v>16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>
      <c r="A178" s="319"/>
      <c r="B178" s="307"/>
      <c r="C178" s="307"/>
      <c r="D178" s="310"/>
      <c r="E178" s="313"/>
      <c r="F178" s="307"/>
      <c r="G178" s="307"/>
      <c r="H178" s="307"/>
      <c r="I178" s="3" t="s">
        <v>17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>
      <c r="A179" s="319"/>
      <c r="B179" s="307"/>
      <c r="C179" s="307"/>
      <c r="D179" s="310"/>
      <c r="E179" s="313"/>
      <c r="F179" s="307"/>
      <c r="G179" s="307"/>
      <c r="H179" s="307"/>
      <c r="I179" s="16" t="s">
        <v>27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>
      <c r="A180" s="320"/>
      <c r="B180" s="308"/>
      <c r="C180" s="308"/>
      <c r="D180" s="311"/>
      <c r="E180" s="314"/>
      <c r="F180" s="308"/>
      <c r="G180" s="308"/>
      <c r="H180" s="308"/>
      <c r="I180" s="66" t="s">
        <v>49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>
      <c r="A182" s="304">
        <v>1366</v>
      </c>
      <c r="B182" s="307" t="s">
        <v>97</v>
      </c>
      <c r="C182" s="307" t="s">
        <v>69</v>
      </c>
      <c r="D182" s="307">
        <v>67</v>
      </c>
      <c r="E182" s="307" t="s">
        <v>101</v>
      </c>
      <c r="F182" s="307" t="s">
        <v>76</v>
      </c>
      <c r="G182" s="316" t="s">
        <v>105</v>
      </c>
      <c r="H182" s="307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>
      <c r="A183" s="304"/>
      <c r="B183" s="307"/>
      <c r="C183" s="307"/>
      <c r="D183" s="307"/>
      <c r="E183" s="307"/>
      <c r="F183" s="307"/>
      <c r="G183" s="316"/>
      <c r="H183" s="307"/>
      <c r="I183" s="35" t="s">
        <v>16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>
      <c r="A184" s="304"/>
      <c r="B184" s="307"/>
      <c r="C184" s="307"/>
      <c r="D184" s="307"/>
      <c r="E184" s="307"/>
      <c r="F184" s="307"/>
      <c r="G184" s="316"/>
      <c r="H184" s="307"/>
      <c r="I184" s="3" t="s">
        <v>17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>
      <c r="A185" s="304"/>
      <c r="B185" s="307"/>
      <c r="C185" s="307"/>
      <c r="D185" s="307"/>
      <c r="E185" s="307"/>
      <c r="F185" s="307"/>
      <c r="G185" s="316"/>
      <c r="H185" s="307"/>
      <c r="I185" s="16" t="s">
        <v>27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>
      <c r="A186" s="304"/>
      <c r="B186" s="307"/>
      <c r="C186" s="307"/>
      <c r="D186" s="307"/>
      <c r="E186" s="307"/>
      <c r="F186" s="307"/>
      <c r="G186" s="316"/>
      <c r="H186" s="307"/>
      <c r="I186" s="16" t="s">
        <v>49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>
      <c r="A188" s="303">
        <v>1367</v>
      </c>
      <c r="B188" s="306" t="s">
        <v>97</v>
      </c>
      <c r="C188" s="306" t="s">
        <v>69</v>
      </c>
      <c r="D188" s="309">
        <v>28.6</v>
      </c>
      <c r="E188" s="315" t="s">
        <v>106</v>
      </c>
      <c r="F188" s="306" t="s">
        <v>76</v>
      </c>
      <c r="G188" s="306" t="s">
        <v>105</v>
      </c>
      <c r="H188" s="306" t="s">
        <v>76</v>
      </c>
      <c r="I188" s="39" t="s">
        <v>16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>
      <c r="A189" s="304"/>
      <c r="B189" s="307"/>
      <c r="C189" s="307"/>
      <c r="D189" s="310"/>
      <c r="E189" s="316"/>
      <c r="F189" s="307"/>
      <c r="G189" s="307"/>
      <c r="H189" s="307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>
      <c r="A190" s="305"/>
      <c r="B190" s="308"/>
      <c r="C190" s="308"/>
      <c r="D190" s="311"/>
      <c r="E190" s="317"/>
      <c r="F190" s="308"/>
      <c r="G190" s="308"/>
      <c r="H190" s="308"/>
      <c r="I190" s="16" t="s">
        <v>27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>
      <c r="A192" s="304">
        <v>1368</v>
      </c>
      <c r="B192" s="307" t="s">
        <v>97</v>
      </c>
      <c r="C192" s="307" t="s">
        <v>69</v>
      </c>
      <c r="D192" s="307">
        <v>29</v>
      </c>
      <c r="E192" s="316" t="s">
        <v>105</v>
      </c>
      <c r="F192" s="307" t="s">
        <v>76</v>
      </c>
      <c r="G192" s="313" t="s">
        <v>100</v>
      </c>
      <c r="H192" s="307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>
      <c r="A193" s="304"/>
      <c r="B193" s="307"/>
      <c r="C193" s="307"/>
      <c r="D193" s="307"/>
      <c r="E193" s="316"/>
      <c r="F193" s="307"/>
      <c r="G193" s="313"/>
      <c r="H193" s="307"/>
      <c r="I193" s="35" t="s">
        <v>16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>
      <c r="A194" s="304"/>
      <c r="B194" s="307"/>
      <c r="C194" s="307"/>
      <c r="D194" s="307"/>
      <c r="E194" s="316"/>
      <c r="F194" s="307"/>
      <c r="G194" s="307"/>
      <c r="H194" s="307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>
      <c r="A195" s="305"/>
      <c r="B195" s="308"/>
      <c r="C195" s="308"/>
      <c r="D195" s="308"/>
      <c r="E195" s="22"/>
      <c r="F195" s="308"/>
      <c r="G195" s="308"/>
      <c r="H195" s="308"/>
      <c r="I195" s="16" t="s">
        <v>49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>
      <c r="A199" s="6" t="s">
        <v>107</v>
      </c>
    </row>
    <row r="200" spans="1:22">
      <c r="A200" s="6" t="s">
        <v>108</v>
      </c>
    </row>
    <row r="201" spans="1:22">
      <c r="A201" s="68" t="s">
        <v>109</v>
      </c>
    </row>
    <row r="202" spans="1:22">
      <c r="A202" s="68" t="s">
        <v>110</v>
      </c>
    </row>
    <row r="203" spans="1:22">
      <c r="A203" s="68" t="s">
        <v>111</v>
      </c>
    </row>
    <row r="204" spans="1:22">
      <c r="A204" s="68" t="s">
        <v>112</v>
      </c>
    </row>
    <row r="205" spans="1:22">
      <c r="A205" s="68" t="s">
        <v>113</v>
      </c>
    </row>
    <row r="206" spans="1:22">
      <c r="A206" s="68" t="s">
        <v>114</v>
      </c>
    </row>
    <row r="207" spans="1:22">
      <c r="A207" s="68" t="s">
        <v>115</v>
      </c>
    </row>
    <row r="208" spans="1:22">
      <c r="A208" s="68" t="s">
        <v>116</v>
      </c>
    </row>
    <row r="209" spans="1:1">
      <c r="A209" s="68" t="s">
        <v>117</v>
      </c>
    </row>
  </sheetData>
  <mergeCells count="286"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2001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>
      <c r="A11" s="303">
        <v>481</v>
      </c>
      <c r="B11" s="306" t="s">
        <v>11</v>
      </c>
      <c r="C11" s="306" t="s">
        <v>12</v>
      </c>
      <c r="D11" s="306">
        <v>94</v>
      </c>
      <c r="E11" s="306" t="s">
        <v>13</v>
      </c>
      <c r="F11" s="306" t="s">
        <v>14</v>
      </c>
      <c r="G11" s="306" t="s">
        <v>20</v>
      </c>
      <c r="H11" s="306" t="s">
        <v>14</v>
      </c>
      <c r="I11" s="35" t="s">
        <v>16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>
      <c r="A12" s="304"/>
      <c r="B12" s="307"/>
      <c r="C12" s="307"/>
      <c r="D12" s="307"/>
      <c r="E12" s="307"/>
      <c r="F12" s="307"/>
      <c r="G12" s="307"/>
      <c r="H12" s="307"/>
      <c r="I12" s="3" t="s">
        <v>17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>
      <c r="A13" s="304"/>
      <c r="B13" s="307"/>
      <c r="C13" s="307"/>
      <c r="D13" s="307"/>
      <c r="E13" s="307"/>
      <c r="F13" s="307"/>
      <c r="G13" s="307"/>
      <c r="H13" s="307"/>
      <c r="I13" s="3" t="s">
        <v>18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>
      <c r="A15" s="303">
        <v>482</v>
      </c>
      <c r="B15" s="306" t="s">
        <v>11</v>
      </c>
      <c r="C15" s="306" t="s">
        <v>21</v>
      </c>
      <c r="D15" s="306">
        <v>225</v>
      </c>
      <c r="E15" s="312" t="s">
        <v>22</v>
      </c>
      <c r="F15" s="306" t="s">
        <v>14</v>
      </c>
      <c r="G15" s="306" t="s">
        <v>13</v>
      </c>
      <c r="H15" s="306" t="s">
        <v>14</v>
      </c>
      <c r="I15" s="35" t="s">
        <v>16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>
      <c r="A16" s="304"/>
      <c r="B16" s="307"/>
      <c r="C16" s="307"/>
      <c r="D16" s="307"/>
      <c r="E16" s="313"/>
      <c r="F16" s="307"/>
      <c r="G16" s="307"/>
      <c r="H16" s="307"/>
      <c r="I16" s="3" t="s">
        <v>17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>
      <c r="A17" s="304"/>
      <c r="B17" s="307"/>
      <c r="C17" s="307"/>
      <c r="D17" s="307"/>
      <c r="E17" s="313"/>
      <c r="F17" s="307"/>
      <c r="G17" s="307"/>
      <c r="H17" s="307"/>
      <c r="I17" s="3" t="s">
        <v>18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>
      <c r="A19" s="38">
        <v>500</v>
      </c>
      <c r="B19" s="39" t="s">
        <v>23</v>
      </c>
      <c r="C19" s="39" t="s">
        <v>24</v>
      </c>
      <c r="D19" s="39">
        <v>36</v>
      </c>
      <c r="E19" s="39" t="s">
        <v>25</v>
      </c>
      <c r="F19" s="39" t="s">
        <v>14</v>
      </c>
      <c r="G19" s="39" t="s">
        <v>26</v>
      </c>
      <c r="H19" s="39" t="s">
        <v>14</v>
      </c>
      <c r="I19" s="39" t="s">
        <v>27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>
      <c r="A21" s="303">
        <v>501</v>
      </c>
      <c r="B21" s="306" t="s">
        <v>23</v>
      </c>
      <c r="C21" s="306" t="s">
        <v>28</v>
      </c>
      <c r="D21" s="306">
        <v>36</v>
      </c>
      <c r="E21" s="306" t="s">
        <v>25</v>
      </c>
      <c r="F21" s="306" t="s">
        <v>14</v>
      </c>
      <c r="G21" s="306" t="s">
        <v>26</v>
      </c>
      <c r="H21" s="306" t="s">
        <v>14</v>
      </c>
      <c r="I21" s="35" t="s">
        <v>29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>
      <c r="A22" s="304"/>
      <c r="B22" s="307"/>
      <c r="C22" s="307"/>
      <c r="D22" s="307"/>
      <c r="E22" s="307"/>
      <c r="F22" s="307"/>
      <c r="G22" s="307"/>
      <c r="H22" s="307"/>
      <c r="I22" s="3" t="s">
        <v>118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>
      <c r="A23" s="305"/>
      <c r="B23" s="308"/>
      <c r="C23" s="308"/>
      <c r="D23" s="308"/>
      <c r="E23" s="308"/>
      <c r="F23" s="308"/>
      <c r="G23" s="308"/>
      <c r="H23" s="308"/>
      <c r="I23" s="39" t="s">
        <v>27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>
      <c r="A25" s="303">
        <v>502</v>
      </c>
      <c r="B25" s="306" t="s">
        <v>23</v>
      </c>
      <c r="C25" s="306" t="s">
        <v>12</v>
      </c>
      <c r="D25" s="306">
        <v>36</v>
      </c>
      <c r="E25" s="306" t="s">
        <v>26</v>
      </c>
      <c r="F25" s="306" t="s">
        <v>14</v>
      </c>
      <c r="G25" s="306" t="s">
        <v>25</v>
      </c>
      <c r="H25" s="306" t="s">
        <v>14</v>
      </c>
      <c r="I25" s="35" t="s">
        <v>16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>
      <c r="A26" s="304"/>
      <c r="B26" s="307"/>
      <c r="C26" s="307"/>
      <c r="D26" s="307"/>
      <c r="E26" s="307"/>
      <c r="F26" s="307"/>
      <c r="G26" s="307"/>
      <c r="H26" s="307"/>
      <c r="I26" s="3" t="s">
        <v>29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>
      <c r="A27" s="304"/>
      <c r="B27" s="307"/>
      <c r="C27" s="307"/>
      <c r="D27" s="307"/>
      <c r="E27" s="307"/>
      <c r="F27" s="307"/>
      <c r="G27" s="307"/>
      <c r="H27" s="307"/>
      <c r="I27" s="3" t="s">
        <v>17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>
      <c r="A28" s="305"/>
      <c r="B28" s="308"/>
      <c r="C28" s="308"/>
      <c r="D28" s="308"/>
      <c r="E28" s="308"/>
      <c r="F28" s="308"/>
      <c r="G28" s="308"/>
      <c r="H28" s="308"/>
      <c r="I28" s="3" t="s">
        <v>18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>
      <c r="A30" s="69">
        <v>525</v>
      </c>
      <c r="B30" s="67" t="s">
        <v>32</v>
      </c>
      <c r="C30" s="67" t="s">
        <v>28</v>
      </c>
      <c r="D30" s="67">
        <v>15</v>
      </c>
      <c r="E30" s="67" t="s">
        <v>33</v>
      </c>
      <c r="F30" s="67" t="s">
        <v>34</v>
      </c>
      <c r="G30" s="67" t="s">
        <v>35</v>
      </c>
      <c r="H30" s="67" t="s">
        <v>34</v>
      </c>
      <c r="I30" s="56" t="s">
        <v>16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>
      <c r="A35" s="304"/>
      <c r="B35" s="307"/>
      <c r="C35" s="307"/>
      <c r="D35" s="310"/>
      <c r="E35" s="307"/>
      <c r="F35" s="307"/>
      <c r="G35" s="313"/>
      <c r="H35" s="307"/>
      <c r="I35" s="3" t="s">
        <v>29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>
      <c r="A36" s="305"/>
      <c r="B36" s="308"/>
      <c r="C36" s="308"/>
      <c r="D36" s="311"/>
      <c r="E36" s="308"/>
      <c r="F36" s="308"/>
      <c r="G36" s="314"/>
      <c r="H36" s="308"/>
      <c r="I36" s="16" t="s">
        <v>27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17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18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48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>
      <c r="A44" s="304"/>
      <c r="B44" s="307"/>
      <c r="C44" s="307"/>
      <c r="D44" s="307"/>
      <c r="E44" s="307"/>
      <c r="F44" s="307"/>
      <c r="G44" s="307"/>
      <c r="H44" s="307"/>
      <c r="I44" s="3" t="s">
        <v>27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>
      <c r="A46" s="304">
        <v>542</v>
      </c>
      <c r="B46" s="307" t="s">
        <v>50</v>
      </c>
      <c r="C46" s="307" t="s">
        <v>21</v>
      </c>
      <c r="D46" s="307">
        <v>200</v>
      </c>
      <c r="E46" s="307" t="s">
        <v>44</v>
      </c>
      <c r="F46" s="307" t="s">
        <v>45</v>
      </c>
      <c r="G46" s="307" t="s">
        <v>51</v>
      </c>
      <c r="H46" s="307" t="s">
        <v>52</v>
      </c>
      <c r="I46" s="35" t="s">
        <v>47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16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>
      <c r="A49" s="304"/>
      <c r="B49" s="307"/>
      <c r="C49" s="307"/>
      <c r="D49" s="307"/>
      <c r="E49" s="307"/>
      <c r="F49" s="307"/>
      <c r="G49" s="307"/>
      <c r="H49" s="307"/>
      <c r="I49" s="16" t="s">
        <v>18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>
      <c r="A51" s="303">
        <v>554</v>
      </c>
      <c r="B51" s="306" t="s">
        <v>53</v>
      </c>
      <c r="C51" s="306" t="s">
        <v>21</v>
      </c>
      <c r="D51" s="306">
        <v>58</v>
      </c>
      <c r="E51" s="306" t="s">
        <v>54</v>
      </c>
      <c r="F51" s="306" t="s">
        <v>42</v>
      </c>
      <c r="G51" s="306" t="s">
        <v>55</v>
      </c>
      <c r="H51" s="306" t="s">
        <v>42</v>
      </c>
      <c r="I51" s="3" t="s">
        <v>16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>
      <c r="A52" s="305"/>
      <c r="B52" s="308"/>
      <c r="C52" s="308"/>
      <c r="D52" s="308"/>
      <c r="E52" s="308"/>
      <c r="F52" s="308"/>
      <c r="G52" s="308"/>
      <c r="H52" s="308"/>
      <c r="I52" s="16" t="s">
        <v>17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>
      <c r="A54" s="19">
        <v>560</v>
      </c>
      <c r="B54" s="57" t="s">
        <v>56</v>
      </c>
      <c r="C54" s="57" t="s">
        <v>12</v>
      </c>
      <c r="D54" s="58">
        <v>17.899999999999999</v>
      </c>
      <c r="E54" s="57" t="s">
        <v>57</v>
      </c>
      <c r="F54" s="57" t="s">
        <v>42</v>
      </c>
      <c r="G54" s="57" t="s">
        <v>58</v>
      </c>
      <c r="H54" s="57" t="s">
        <v>42</v>
      </c>
      <c r="I54" s="35" t="s">
        <v>18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>
      <c r="A56" s="19">
        <v>596</v>
      </c>
      <c r="B56" s="67" t="s">
        <v>61</v>
      </c>
      <c r="C56" s="67" t="s">
        <v>62</v>
      </c>
      <c r="D56" s="67">
        <v>26</v>
      </c>
      <c r="E56" s="67" t="s">
        <v>63</v>
      </c>
      <c r="F56" s="67" t="s">
        <v>64</v>
      </c>
      <c r="G56" s="67" t="s">
        <v>65</v>
      </c>
      <c r="H56" s="57" t="s">
        <v>64</v>
      </c>
      <c r="I56" s="39" t="s">
        <v>17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>
      <c r="A58" s="38">
        <v>597</v>
      </c>
      <c r="B58" s="39" t="s">
        <v>61</v>
      </c>
      <c r="C58" s="39" t="s">
        <v>21</v>
      </c>
      <c r="D58" s="39">
        <v>26</v>
      </c>
      <c r="E58" s="39" t="s">
        <v>65</v>
      </c>
      <c r="F58" s="39" t="s">
        <v>64</v>
      </c>
      <c r="G58" s="39" t="s">
        <v>63</v>
      </c>
      <c r="H58" s="39" t="s">
        <v>64</v>
      </c>
      <c r="I58" s="39" t="s">
        <v>27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>
      <c r="A60" s="304">
        <v>598</v>
      </c>
      <c r="B60" s="307" t="s">
        <v>66</v>
      </c>
      <c r="C60" s="307" t="s">
        <v>62</v>
      </c>
      <c r="D60" s="307">
        <v>16</v>
      </c>
      <c r="E60" s="307" t="s">
        <v>65</v>
      </c>
      <c r="F60" s="307" t="s">
        <v>64</v>
      </c>
      <c r="G60" s="307" t="s">
        <v>67</v>
      </c>
      <c r="H60" s="307" t="s">
        <v>64</v>
      </c>
      <c r="I60" s="35" t="s">
        <v>16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>
      <c r="A61" s="304"/>
      <c r="B61" s="307"/>
      <c r="C61" s="307"/>
      <c r="D61" s="307"/>
      <c r="E61" s="307"/>
      <c r="F61" s="307"/>
      <c r="G61" s="307"/>
      <c r="H61" s="307"/>
      <c r="I61" s="16" t="s">
        <v>29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>
      <c r="A63" s="303">
        <v>608</v>
      </c>
      <c r="B63" s="306" t="s">
        <v>68</v>
      </c>
      <c r="C63" s="306" t="s">
        <v>69</v>
      </c>
      <c r="D63" s="306">
        <v>98</v>
      </c>
      <c r="E63" s="306" t="s">
        <v>70</v>
      </c>
      <c r="F63" s="306" t="s">
        <v>64</v>
      </c>
      <c r="G63" s="306" t="s">
        <v>65</v>
      </c>
      <c r="H63" s="306" t="s">
        <v>64</v>
      </c>
      <c r="I63" s="3" t="s">
        <v>27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>
      <c r="A64" s="305"/>
      <c r="B64" s="308"/>
      <c r="C64" s="308"/>
      <c r="D64" s="308"/>
      <c r="E64" s="308"/>
      <c r="F64" s="308"/>
      <c r="G64" s="308"/>
      <c r="H64" s="308"/>
      <c r="I64" s="16" t="s">
        <v>31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>
      <c r="A66" s="303">
        <v>611</v>
      </c>
      <c r="B66" s="306" t="s">
        <v>50</v>
      </c>
      <c r="C66" s="306" t="s">
        <v>12</v>
      </c>
      <c r="D66" s="306">
        <v>66</v>
      </c>
      <c r="E66" s="306" t="s">
        <v>51</v>
      </c>
      <c r="F66" s="306" t="s">
        <v>52</v>
      </c>
      <c r="G66" s="312" t="s">
        <v>71</v>
      </c>
      <c r="H66" s="306" t="s">
        <v>52</v>
      </c>
      <c r="I66" s="35" t="s">
        <v>47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>
      <c r="A67" s="304"/>
      <c r="B67" s="307"/>
      <c r="C67" s="307"/>
      <c r="D67" s="307"/>
      <c r="E67" s="307"/>
      <c r="F67" s="307"/>
      <c r="G67" s="313"/>
      <c r="H67" s="307"/>
      <c r="I67" s="3" t="s">
        <v>16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>
      <c r="A68" s="304"/>
      <c r="B68" s="307"/>
      <c r="C68" s="307"/>
      <c r="D68" s="307"/>
      <c r="E68" s="307"/>
      <c r="F68" s="307"/>
      <c r="G68" s="313"/>
      <c r="H68" s="307"/>
      <c r="I68" s="3" t="s">
        <v>17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>
      <c r="A69" s="305"/>
      <c r="B69" s="308"/>
      <c r="C69" s="308"/>
      <c r="D69" s="308"/>
      <c r="E69" s="308"/>
      <c r="F69" s="308"/>
      <c r="G69" s="314"/>
      <c r="H69" s="308"/>
      <c r="I69" s="39" t="s">
        <v>19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>
      <c r="A71" s="303">
        <v>624</v>
      </c>
      <c r="B71" s="306" t="s">
        <v>72</v>
      </c>
      <c r="C71" s="321" t="s">
        <v>73</v>
      </c>
      <c r="D71" s="324" t="s">
        <v>74</v>
      </c>
      <c r="E71" s="306" t="s">
        <v>75</v>
      </c>
      <c r="F71" s="306" t="s">
        <v>76</v>
      </c>
      <c r="G71" s="306" t="s">
        <v>77</v>
      </c>
      <c r="H71" s="306" t="s">
        <v>78</v>
      </c>
      <c r="I71" s="35" t="s">
        <v>16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>
      <c r="A72" s="304"/>
      <c r="B72" s="307"/>
      <c r="C72" s="322"/>
      <c r="D72" s="325"/>
      <c r="E72" s="307"/>
      <c r="F72" s="307"/>
      <c r="G72" s="307"/>
      <c r="H72" s="307"/>
      <c r="I72" s="3" t="s">
        <v>17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>
      <c r="A73" s="304"/>
      <c r="B73" s="307"/>
      <c r="C73" s="322"/>
      <c r="D73" s="325"/>
      <c r="E73" s="307"/>
      <c r="F73" s="307"/>
      <c r="G73" s="307"/>
      <c r="H73" s="307"/>
      <c r="I73" s="3" t="s">
        <v>18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>
      <c r="A74" s="305"/>
      <c r="B74" s="308"/>
      <c r="C74" s="323"/>
      <c r="D74" s="326"/>
      <c r="E74" s="308"/>
      <c r="F74" s="308"/>
      <c r="G74" s="308"/>
      <c r="H74" s="308"/>
      <c r="I74" s="39" t="s">
        <v>49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>
      <c r="A76" s="303">
        <v>625</v>
      </c>
      <c r="B76" s="306" t="s">
        <v>79</v>
      </c>
      <c r="C76" s="306" t="s">
        <v>69</v>
      </c>
      <c r="D76" s="306">
        <v>372</v>
      </c>
      <c r="E76" s="306" t="s">
        <v>80</v>
      </c>
      <c r="F76" s="306" t="s">
        <v>76</v>
      </c>
      <c r="G76" s="306" t="s">
        <v>58</v>
      </c>
      <c r="H76" s="306" t="s">
        <v>42</v>
      </c>
      <c r="I76" s="35" t="s">
        <v>47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16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29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" t="s">
        <v>17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18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48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27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>
      <c r="A83" s="305"/>
      <c r="B83" s="308"/>
      <c r="C83" s="308"/>
      <c r="D83" s="308"/>
      <c r="E83" s="308"/>
      <c r="F83" s="308"/>
      <c r="G83" s="308"/>
      <c r="H83" s="308"/>
      <c r="I83" s="39" t="s">
        <v>49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>
      <c r="A85" s="303">
        <v>631</v>
      </c>
      <c r="B85" s="306" t="s">
        <v>81</v>
      </c>
      <c r="C85" s="306" t="s">
        <v>24</v>
      </c>
      <c r="D85" s="306">
        <v>50</v>
      </c>
      <c r="E85" s="306" t="s">
        <v>82</v>
      </c>
      <c r="F85" s="306" t="s">
        <v>76</v>
      </c>
      <c r="G85" s="306" t="s">
        <v>83</v>
      </c>
      <c r="H85" s="306" t="s">
        <v>76</v>
      </c>
      <c r="I85" s="35" t="s">
        <v>47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5" t="s">
        <v>16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17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>
      <c r="A88" s="304"/>
      <c r="B88" s="307"/>
      <c r="C88" s="307"/>
      <c r="D88" s="307"/>
      <c r="E88" s="307"/>
      <c r="F88" s="307"/>
      <c r="G88" s="307"/>
      <c r="H88" s="307"/>
      <c r="I88" s="3" t="s">
        <v>18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>
      <c r="A90" s="303">
        <v>632</v>
      </c>
      <c r="B90" s="306" t="s">
        <v>84</v>
      </c>
      <c r="C90" s="306" t="s">
        <v>24</v>
      </c>
      <c r="D90" s="309">
        <v>50.4</v>
      </c>
      <c r="E90" s="306" t="s">
        <v>83</v>
      </c>
      <c r="F90" s="306" t="s">
        <v>76</v>
      </c>
      <c r="G90" s="306" t="s">
        <v>82</v>
      </c>
      <c r="H90" s="306" t="s">
        <v>76</v>
      </c>
      <c r="I90" s="35" t="s">
        <v>29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>
      <c r="A91" s="304"/>
      <c r="B91" s="307"/>
      <c r="C91" s="307"/>
      <c r="D91" s="310"/>
      <c r="E91" s="307"/>
      <c r="F91" s="307"/>
      <c r="G91" s="307"/>
      <c r="H91" s="307"/>
      <c r="I91" s="3" t="s">
        <v>85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>
      <c r="A92" s="304"/>
      <c r="B92" s="307"/>
      <c r="C92" s="307"/>
      <c r="D92" s="310"/>
      <c r="E92" s="307"/>
      <c r="F92" s="307"/>
      <c r="G92" s="307"/>
      <c r="H92" s="307"/>
      <c r="I92" s="3" t="s">
        <v>30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>
      <c r="A93" s="305"/>
      <c r="B93" s="308"/>
      <c r="C93" s="308"/>
      <c r="D93" s="311"/>
      <c r="E93" s="308"/>
      <c r="F93" s="308"/>
      <c r="G93" s="308"/>
      <c r="H93" s="308"/>
      <c r="I93" s="39" t="s">
        <v>86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>
      <c r="A95" s="69">
        <v>645</v>
      </c>
      <c r="B95" s="67" t="s">
        <v>87</v>
      </c>
      <c r="C95" s="67" t="s">
        <v>24</v>
      </c>
      <c r="D95" s="67">
        <v>46</v>
      </c>
      <c r="E95" s="67" t="s">
        <v>88</v>
      </c>
      <c r="F95" s="67" t="s">
        <v>76</v>
      </c>
      <c r="G95" s="67" t="s">
        <v>82</v>
      </c>
      <c r="H95" s="67" t="s">
        <v>76</v>
      </c>
      <c r="I95" s="56" t="s">
        <v>18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>
      <c r="A97" s="19">
        <v>646</v>
      </c>
      <c r="B97" s="307" t="s">
        <v>89</v>
      </c>
      <c r="C97" s="307" t="s">
        <v>21</v>
      </c>
      <c r="D97" s="307">
        <v>37</v>
      </c>
      <c r="E97" s="307" t="s">
        <v>88</v>
      </c>
      <c r="F97" s="307" t="s">
        <v>76</v>
      </c>
      <c r="G97" s="307" t="s">
        <v>82</v>
      </c>
      <c r="H97" s="307" t="s">
        <v>76</v>
      </c>
      <c r="I97" s="64" t="s">
        <v>16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>
      <c r="A98" s="19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>
      <c r="A99" s="19"/>
      <c r="B99" s="307"/>
      <c r="C99" s="307"/>
      <c r="D99" s="307"/>
      <c r="E99" s="307"/>
      <c r="F99" s="307"/>
      <c r="G99" s="307"/>
      <c r="H99" s="307"/>
      <c r="I99" s="16" t="s">
        <v>18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>
      <c r="A101" s="303">
        <v>647</v>
      </c>
      <c r="B101" s="306" t="s">
        <v>90</v>
      </c>
      <c r="C101" s="306" t="s">
        <v>38</v>
      </c>
      <c r="D101" s="309">
        <v>37.9</v>
      </c>
      <c r="E101" s="306" t="s">
        <v>82</v>
      </c>
      <c r="F101" s="306" t="s">
        <v>76</v>
      </c>
      <c r="G101" s="306" t="s">
        <v>88</v>
      </c>
      <c r="H101" s="306" t="s">
        <v>76</v>
      </c>
      <c r="I101" s="35" t="s">
        <v>29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>
      <c r="A102" s="304"/>
      <c r="B102" s="307"/>
      <c r="C102" s="307"/>
      <c r="D102" s="310"/>
      <c r="E102" s="307"/>
      <c r="F102" s="307"/>
      <c r="G102" s="307"/>
      <c r="H102" s="307"/>
      <c r="I102" s="3" t="s">
        <v>30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31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>
      <c r="A104" s="305"/>
      <c r="B104" s="308"/>
      <c r="C104" s="308"/>
      <c r="D104" s="311"/>
      <c r="E104" s="308"/>
      <c r="F104" s="308"/>
      <c r="G104" s="308"/>
      <c r="H104" s="308"/>
      <c r="I104" s="39" t="s">
        <v>86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>
      <c r="A106" s="303">
        <v>648</v>
      </c>
      <c r="B106" s="306" t="s">
        <v>91</v>
      </c>
      <c r="C106" s="306" t="s">
        <v>38</v>
      </c>
      <c r="D106" s="309">
        <v>37.799999999999997</v>
      </c>
      <c r="E106" s="306" t="s">
        <v>88</v>
      </c>
      <c r="F106" s="306" t="s">
        <v>76</v>
      </c>
      <c r="G106" s="306" t="s">
        <v>82</v>
      </c>
      <c r="H106" s="306" t="s">
        <v>76</v>
      </c>
      <c r="I106" s="35" t="s">
        <v>16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>
      <c r="A107" s="304"/>
      <c r="B107" s="307"/>
      <c r="C107" s="307"/>
      <c r="D107" s="310"/>
      <c r="E107" s="307"/>
      <c r="F107" s="307"/>
      <c r="G107" s="307"/>
      <c r="H107" s="307"/>
      <c r="I107" s="3" t="s">
        <v>17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>
      <c r="A109" s="305"/>
      <c r="B109" s="308"/>
      <c r="C109" s="308"/>
      <c r="D109" s="311"/>
      <c r="E109" s="308"/>
      <c r="F109" s="308"/>
      <c r="G109" s="308"/>
      <c r="H109" s="308"/>
      <c r="I109" s="39" t="s">
        <v>92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>
      <c r="A111" s="303">
        <v>658</v>
      </c>
      <c r="B111" s="306" t="s">
        <v>93</v>
      </c>
      <c r="C111" s="306" t="s">
        <v>38</v>
      </c>
      <c r="D111" s="309">
        <v>152.69999999999999</v>
      </c>
      <c r="E111" s="306" t="s">
        <v>94</v>
      </c>
      <c r="F111" s="306" t="s">
        <v>76</v>
      </c>
      <c r="G111" s="306" t="s">
        <v>80</v>
      </c>
      <c r="H111" s="306" t="s">
        <v>76</v>
      </c>
      <c r="I111" s="35" t="s">
        <v>47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16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17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48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27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>
      <c r="A116" s="305"/>
      <c r="B116" s="308"/>
      <c r="C116" s="308"/>
      <c r="D116" s="311"/>
      <c r="E116" s="308"/>
      <c r="F116" s="308"/>
      <c r="G116" s="308"/>
      <c r="H116" s="308"/>
      <c r="I116" s="39" t="s">
        <v>49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>
      <c r="A118" s="19">
        <v>667</v>
      </c>
      <c r="B118" s="307" t="s">
        <v>95</v>
      </c>
      <c r="C118" s="307" t="s">
        <v>21</v>
      </c>
      <c r="D118" s="310">
        <v>98.8</v>
      </c>
      <c r="E118" s="307" t="s">
        <v>83</v>
      </c>
      <c r="F118" s="307" t="s">
        <v>76</v>
      </c>
      <c r="G118" s="307" t="s">
        <v>94</v>
      </c>
      <c r="H118" s="307" t="s">
        <v>76</v>
      </c>
      <c r="I118" s="35" t="s">
        <v>47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>
      <c r="A119" s="19"/>
      <c r="B119" s="307"/>
      <c r="C119" s="307"/>
      <c r="D119" s="310"/>
      <c r="E119" s="307"/>
      <c r="F119" s="307"/>
      <c r="G119" s="307"/>
      <c r="H119" s="307"/>
      <c r="I119" s="3" t="s">
        <v>16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>
      <c r="A120" s="19"/>
      <c r="B120" s="307"/>
      <c r="C120" s="307"/>
      <c r="D120" s="310"/>
      <c r="E120" s="307"/>
      <c r="F120" s="307"/>
      <c r="G120" s="307"/>
      <c r="H120" s="307"/>
      <c r="I120" s="3" t="s">
        <v>17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>
      <c r="A121" s="19"/>
      <c r="B121" s="307"/>
      <c r="C121" s="307"/>
      <c r="D121" s="310"/>
      <c r="E121" s="307"/>
      <c r="F121" s="307"/>
      <c r="G121" s="307"/>
      <c r="H121" s="307"/>
      <c r="I121" s="16" t="s">
        <v>18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>
      <c r="A123" s="303">
        <v>668</v>
      </c>
      <c r="B123" s="306" t="s">
        <v>95</v>
      </c>
      <c r="C123" s="306" t="s">
        <v>24</v>
      </c>
      <c r="D123" s="309">
        <v>98.8</v>
      </c>
      <c r="E123" s="306" t="s">
        <v>94</v>
      </c>
      <c r="F123" s="306" t="s">
        <v>76</v>
      </c>
      <c r="G123" s="306" t="s">
        <v>83</v>
      </c>
      <c r="H123" s="306" t="s">
        <v>76</v>
      </c>
      <c r="I123" s="3" t="s">
        <v>47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16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>
      <c r="A127" s="303">
        <v>669</v>
      </c>
      <c r="B127" s="306" t="s">
        <v>95</v>
      </c>
      <c r="C127" s="306" t="s">
        <v>69</v>
      </c>
      <c r="D127" s="309">
        <v>98.8</v>
      </c>
      <c r="E127" s="306" t="s">
        <v>94</v>
      </c>
      <c r="F127" s="306" t="s">
        <v>76</v>
      </c>
      <c r="G127" s="306" t="s">
        <v>83</v>
      </c>
      <c r="H127" s="306" t="s">
        <v>76</v>
      </c>
      <c r="I127" s="35" t="s">
        <v>29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85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30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>
      <c r="A130" s="304"/>
      <c r="B130" s="307"/>
      <c r="C130" s="307"/>
      <c r="D130" s="310"/>
      <c r="E130" s="307"/>
      <c r="F130" s="307"/>
      <c r="G130" s="307"/>
      <c r="H130" s="307"/>
      <c r="I130" s="3" t="s">
        <v>86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>
      <c r="A132" s="318" t="s">
        <v>96</v>
      </c>
      <c r="B132" s="306" t="s">
        <v>97</v>
      </c>
      <c r="C132" s="306" t="s">
        <v>98</v>
      </c>
      <c r="D132" s="309">
        <v>36.200000000000003</v>
      </c>
      <c r="E132" s="306" t="s">
        <v>101</v>
      </c>
      <c r="F132" s="306" t="s">
        <v>76</v>
      </c>
      <c r="G132" s="312" t="s">
        <v>99</v>
      </c>
      <c r="H132" s="306" t="s">
        <v>76</v>
      </c>
      <c r="I132" s="35" t="s">
        <v>47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>
      <c r="A133" s="319"/>
      <c r="B133" s="307"/>
      <c r="C133" s="307"/>
      <c r="D133" s="310"/>
      <c r="E133" s="307"/>
      <c r="F133" s="307"/>
      <c r="G133" s="313"/>
      <c r="H133" s="307"/>
      <c r="I133" s="3" t="s">
        <v>16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>
      <c r="A134" s="319"/>
      <c r="B134" s="307"/>
      <c r="C134" s="307"/>
      <c r="D134" s="310"/>
      <c r="E134" s="307"/>
      <c r="F134" s="307"/>
      <c r="G134" s="313"/>
      <c r="H134" s="307"/>
      <c r="I134" s="3" t="s">
        <v>17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>
      <c r="A135" s="319"/>
      <c r="B135" s="307"/>
      <c r="C135" s="307"/>
      <c r="D135" s="310"/>
      <c r="E135" s="307"/>
      <c r="F135" s="307"/>
      <c r="G135" s="313"/>
      <c r="H135" s="307"/>
      <c r="I135" s="3" t="s">
        <v>27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>
      <c r="A137" s="318" t="s">
        <v>96</v>
      </c>
      <c r="B137" s="306" t="s">
        <v>97</v>
      </c>
      <c r="C137" s="306" t="s">
        <v>98</v>
      </c>
      <c r="D137" s="309">
        <v>58.7</v>
      </c>
      <c r="E137" s="312" t="s">
        <v>99</v>
      </c>
      <c r="F137" s="306" t="s">
        <v>76</v>
      </c>
      <c r="G137" s="312" t="s">
        <v>100</v>
      </c>
      <c r="H137" s="306" t="s">
        <v>76</v>
      </c>
      <c r="I137" s="35" t="s">
        <v>47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>
      <c r="A138" s="319"/>
      <c r="B138" s="307"/>
      <c r="C138" s="307"/>
      <c r="D138" s="310"/>
      <c r="E138" s="313"/>
      <c r="F138" s="307"/>
      <c r="G138" s="313"/>
      <c r="H138" s="307"/>
      <c r="I138" s="3" t="s">
        <v>17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>
      <c r="A139" s="319"/>
      <c r="B139" s="307"/>
      <c r="C139" s="307"/>
      <c r="D139" s="310"/>
      <c r="E139" s="313"/>
      <c r="F139" s="307"/>
      <c r="G139" s="313"/>
      <c r="H139" s="307"/>
      <c r="I139" s="3" t="s">
        <v>27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>
      <c r="A141" s="318" t="s">
        <v>96</v>
      </c>
      <c r="B141" s="306" t="s">
        <v>97</v>
      </c>
      <c r="C141" s="306" t="s">
        <v>98</v>
      </c>
      <c r="D141" s="309">
        <v>24.7</v>
      </c>
      <c r="E141" s="312" t="s">
        <v>100</v>
      </c>
      <c r="F141" s="306" t="s">
        <v>76</v>
      </c>
      <c r="G141" s="306" t="s">
        <v>82</v>
      </c>
      <c r="H141" s="306" t="s">
        <v>76</v>
      </c>
      <c r="I141" s="35" t="s">
        <v>47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>
      <c r="A142" s="319"/>
      <c r="B142" s="307"/>
      <c r="C142" s="307"/>
      <c r="D142" s="310"/>
      <c r="E142" s="313"/>
      <c r="F142" s="307"/>
      <c r="G142" s="307"/>
      <c r="H142" s="307"/>
      <c r="I142" s="3" t="s">
        <v>17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>
      <c r="A143" s="320"/>
      <c r="B143" s="308"/>
      <c r="C143" s="308"/>
      <c r="D143" s="311"/>
      <c r="E143" s="314"/>
      <c r="F143" s="308"/>
      <c r="G143" s="308"/>
      <c r="H143" s="308"/>
      <c r="I143" s="3" t="s">
        <v>27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>
      <c r="A145" s="303">
        <v>719</v>
      </c>
      <c r="B145" s="306" t="s">
        <v>97</v>
      </c>
      <c r="C145" s="306" t="s">
        <v>102</v>
      </c>
      <c r="D145" s="309">
        <v>120.3</v>
      </c>
      <c r="E145" s="306" t="s">
        <v>101</v>
      </c>
      <c r="F145" s="306" t="s">
        <v>76</v>
      </c>
      <c r="G145" s="306" t="s">
        <v>82</v>
      </c>
      <c r="H145" s="306" t="s">
        <v>76</v>
      </c>
      <c r="I145" s="35" t="s">
        <v>16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5" t="s">
        <v>29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85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3" t="s">
        <v>30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31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>
      <c r="A150" s="305"/>
      <c r="B150" s="308"/>
      <c r="C150" s="308"/>
      <c r="D150" s="311"/>
      <c r="E150" s="308"/>
      <c r="F150" s="308"/>
      <c r="G150" s="308"/>
      <c r="H150" s="308"/>
      <c r="I150" s="39" t="s">
        <v>86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>
      <c r="A152" s="318" t="s">
        <v>103</v>
      </c>
      <c r="B152" s="306" t="s">
        <v>93</v>
      </c>
      <c r="C152" s="306" t="s">
        <v>102</v>
      </c>
      <c r="D152" s="309">
        <v>82.2</v>
      </c>
      <c r="E152" s="312" t="s">
        <v>104</v>
      </c>
      <c r="F152" s="306" t="s">
        <v>76</v>
      </c>
      <c r="G152" s="312" t="s">
        <v>99</v>
      </c>
      <c r="H152" s="306" t="s">
        <v>76</v>
      </c>
      <c r="I152" s="35" t="s">
        <v>47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>
      <c r="A153" s="369"/>
      <c r="B153" s="369"/>
      <c r="C153" s="369"/>
      <c r="D153" s="369"/>
      <c r="E153" s="369"/>
      <c r="F153" s="369"/>
      <c r="G153" s="369"/>
      <c r="H153" s="369"/>
      <c r="I153" s="3" t="s">
        <v>16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>
      <c r="A154" s="369"/>
      <c r="B154" s="369"/>
      <c r="C154" s="369"/>
      <c r="D154" s="369"/>
      <c r="E154" s="369"/>
      <c r="F154" s="369"/>
      <c r="G154" s="369"/>
      <c r="H154" s="369"/>
      <c r="I154" s="3" t="s">
        <v>29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>
      <c r="A155" s="369"/>
      <c r="B155" s="369"/>
      <c r="C155" s="369"/>
      <c r="D155" s="369"/>
      <c r="E155" s="369"/>
      <c r="F155" s="369"/>
      <c r="G155" s="369"/>
      <c r="H155" s="369"/>
      <c r="I155" s="3" t="s">
        <v>17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>
      <c r="A156" s="369"/>
      <c r="B156" s="369"/>
      <c r="C156" s="369"/>
      <c r="D156" s="369"/>
      <c r="E156" s="369"/>
      <c r="F156" s="369"/>
      <c r="G156" s="369"/>
      <c r="H156" s="369"/>
      <c r="I156" s="3" t="s">
        <v>27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>
      <c r="A157" s="370"/>
      <c r="B157" s="370"/>
      <c r="C157" s="370"/>
      <c r="D157" s="370"/>
      <c r="E157" s="370"/>
      <c r="F157" s="370"/>
      <c r="G157" s="370"/>
      <c r="H157" s="370"/>
      <c r="I157" s="66" t="s">
        <v>49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>
      <c r="A159" s="318" t="s">
        <v>103</v>
      </c>
      <c r="B159" s="306" t="s">
        <v>93</v>
      </c>
      <c r="C159" s="306" t="s">
        <v>102</v>
      </c>
      <c r="D159" s="309">
        <v>152.69999999999999</v>
      </c>
      <c r="E159" s="312" t="s">
        <v>99</v>
      </c>
      <c r="F159" s="306" t="s">
        <v>76</v>
      </c>
      <c r="G159" s="306" t="s">
        <v>94</v>
      </c>
      <c r="H159" s="306" t="s">
        <v>76</v>
      </c>
      <c r="I159" s="35" t="s">
        <v>47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>
      <c r="A160" s="319"/>
      <c r="B160" s="307"/>
      <c r="C160" s="307"/>
      <c r="D160" s="310"/>
      <c r="E160" s="313"/>
      <c r="F160" s="307"/>
      <c r="G160" s="307"/>
      <c r="H160" s="307"/>
      <c r="I160" s="3" t="s">
        <v>16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>
      <c r="A161" s="319"/>
      <c r="B161" s="307"/>
      <c r="C161" s="307"/>
      <c r="D161" s="310"/>
      <c r="E161" s="313"/>
      <c r="F161" s="307"/>
      <c r="G161" s="307"/>
      <c r="H161" s="307"/>
      <c r="I161" s="3" t="s">
        <v>17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>
      <c r="A162" s="319"/>
      <c r="B162" s="307"/>
      <c r="C162" s="307"/>
      <c r="D162" s="310"/>
      <c r="E162" s="313"/>
      <c r="F162" s="307"/>
      <c r="G162" s="307"/>
      <c r="H162" s="307"/>
      <c r="I162" s="16" t="s">
        <v>27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>
      <c r="A163" s="320"/>
      <c r="B163" s="308"/>
      <c r="C163" s="308"/>
      <c r="D163" s="311"/>
      <c r="E163" s="314"/>
      <c r="F163" s="308"/>
      <c r="G163" s="308"/>
      <c r="H163" s="308"/>
      <c r="I163" s="66" t="s">
        <v>49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>
      <c r="A165" s="304">
        <v>1366</v>
      </c>
      <c r="B165" s="307" t="s">
        <v>97</v>
      </c>
      <c r="C165" s="307" t="s">
        <v>69</v>
      </c>
      <c r="D165" s="307">
        <v>67</v>
      </c>
      <c r="E165" s="307" t="s">
        <v>101</v>
      </c>
      <c r="F165" s="307" t="s">
        <v>76</v>
      </c>
      <c r="G165" s="316" t="s">
        <v>105</v>
      </c>
      <c r="H165" s="307" t="s">
        <v>76</v>
      </c>
      <c r="I165" s="35" t="s">
        <v>16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>
      <c r="A166" s="304"/>
      <c r="B166" s="307"/>
      <c r="C166" s="307"/>
      <c r="D166" s="307"/>
      <c r="E166" s="307"/>
      <c r="F166" s="307"/>
      <c r="G166" s="316"/>
      <c r="H166" s="307"/>
      <c r="I166" s="3" t="s">
        <v>17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>
      <c r="A167" s="304"/>
      <c r="B167" s="307"/>
      <c r="C167" s="307"/>
      <c r="D167" s="307"/>
      <c r="E167" s="307"/>
      <c r="F167" s="307"/>
      <c r="G167" s="316"/>
      <c r="H167" s="307"/>
      <c r="I167" s="16" t="s">
        <v>49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>
      <c r="A169" s="303">
        <v>1367</v>
      </c>
      <c r="B169" s="306" t="s">
        <v>97</v>
      </c>
      <c r="C169" s="306" t="s">
        <v>69</v>
      </c>
      <c r="D169" s="309">
        <v>28.6</v>
      </c>
      <c r="E169" s="315" t="s">
        <v>106</v>
      </c>
      <c r="F169" s="306" t="s">
        <v>76</v>
      </c>
      <c r="G169" s="306" t="s">
        <v>105</v>
      </c>
      <c r="H169" s="306" t="s">
        <v>76</v>
      </c>
      <c r="I169" s="39" t="s">
        <v>16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>
      <c r="A170" s="305"/>
      <c r="B170" s="308"/>
      <c r="C170" s="308"/>
      <c r="D170" s="311"/>
      <c r="E170" s="317"/>
      <c r="F170" s="308"/>
      <c r="G170" s="308"/>
      <c r="H170" s="308"/>
      <c r="I170" s="16" t="s">
        <v>17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>
      <c r="A172" s="304">
        <v>1368</v>
      </c>
      <c r="B172" s="307" t="s">
        <v>97</v>
      </c>
      <c r="C172" s="307" t="s">
        <v>69</v>
      </c>
      <c r="D172" s="307">
        <v>29</v>
      </c>
      <c r="E172" s="316" t="s">
        <v>105</v>
      </c>
      <c r="F172" s="307" t="s">
        <v>76</v>
      </c>
      <c r="G172" s="313" t="s">
        <v>100</v>
      </c>
      <c r="H172" s="307" t="s">
        <v>76</v>
      </c>
      <c r="I172" s="35" t="s">
        <v>16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>
      <c r="A173" s="304"/>
      <c r="B173" s="307"/>
      <c r="C173" s="307"/>
      <c r="D173" s="307"/>
      <c r="E173" s="316"/>
      <c r="F173" s="307"/>
      <c r="G173" s="307"/>
      <c r="H173" s="307"/>
      <c r="I173" s="3" t="s">
        <v>17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>
      <c r="A174" s="305"/>
      <c r="B174" s="308"/>
      <c r="C174" s="308"/>
      <c r="D174" s="308"/>
      <c r="E174" s="22"/>
      <c r="F174" s="308"/>
      <c r="G174" s="308"/>
      <c r="H174" s="308"/>
      <c r="I174" s="16" t="s">
        <v>49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>
      <c r="A177" s="6" t="s">
        <v>107</v>
      </c>
    </row>
    <row r="178" spans="1:1">
      <c r="A178" s="6" t="s">
        <v>108</v>
      </c>
    </row>
    <row r="179" spans="1:1">
      <c r="A179" s="68" t="s">
        <v>109</v>
      </c>
    </row>
    <row r="180" spans="1:1">
      <c r="A180" s="68" t="s">
        <v>110</v>
      </c>
    </row>
    <row r="181" spans="1:1">
      <c r="A181" s="68" t="s">
        <v>111</v>
      </c>
    </row>
    <row r="182" spans="1:1">
      <c r="A182" s="68" t="s">
        <v>112</v>
      </c>
    </row>
    <row r="183" spans="1:1">
      <c r="A183" s="68" t="s">
        <v>113</v>
      </c>
    </row>
    <row r="184" spans="1:1">
      <c r="A184" s="68" t="s">
        <v>114</v>
      </c>
    </row>
    <row r="185" spans="1:1">
      <c r="A185" s="68" t="s">
        <v>115</v>
      </c>
    </row>
    <row r="186" spans="1:1">
      <c r="A186" s="68" t="s">
        <v>116</v>
      </c>
    </row>
    <row r="187" spans="1:1">
      <c r="A187" s="68" t="s">
        <v>117</v>
      </c>
    </row>
  </sheetData>
  <mergeCells count="262"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pane="bottomRight" activeCell="R6" sqref="R6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2002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>
      <c r="A10" s="305"/>
      <c r="B10" s="308"/>
      <c r="C10" s="308"/>
      <c r="D10" s="308"/>
      <c r="E10" s="308"/>
      <c r="F10" s="308"/>
      <c r="G10" s="308"/>
      <c r="H10" s="308"/>
      <c r="I10" s="39" t="s">
        <v>19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18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>
      <c r="A15" s="305"/>
      <c r="B15" s="308"/>
      <c r="C15" s="308"/>
      <c r="D15" s="308"/>
      <c r="E15" s="308"/>
      <c r="F15" s="308"/>
      <c r="G15" s="308"/>
      <c r="H15" s="308"/>
      <c r="I15" s="39" t="s">
        <v>19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18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17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>
      <c r="A20" s="305"/>
      <c r="B20" s="308"/>
      <c r="C20" s="308"/>
      <c r="D20" s="308"/>
      <c r="E20" s="314"/>
      <c r="F20" s="308"/>
      <c r="G20" s="308"/>
      <c r="H20" s="308"/>
      <c r="I20" s="39" t="s">
        <v>19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118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>
      <c r="A25" s="305"/>
      <c r="B25" s="308"/>
      <c r="C25" s="308"/>
      <c r="D25" s="308"/>
      <c r="E25" s="308"/>
      <c r="F25" s="308"/>
      <c r="G25" s="308"/>
      <c r="H25" s="308"/>
      <c r="I25" s="3" t="s">
        <v>27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>
      <c r="A29" s="303">
        <v>525</v>
      </c>
      <c r="B29" s="306" t="s">
        <v>32</v>
      </c>
      <c r="C29" s="306" t="s">
        <v>28</v>
      </c>
      <c r="D29" s="306">
        <v>15</v>
      </c>
      <c r="E29" s="306" t="s">
        <v>33</v>
      </c>
      <c r="F29" s="306" t="s">
        <v>34</v>
      </c>
      <c r="G29" s="306" t="s">
        <v>35</v>
      </c>
      <c r="H29" s="306" t="s">
        <v>34</v>
      </c>
      <c r="I29" s="56" t="s">
        <v>16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>
      <c r="A30" s="305"/>
      <c r="B30" s="308"/>
      <c r="C30" s="308"/>
      <c r="D30" s="308"/>
      <c r="E30" s="308"/>
      <c r="F30" s="308"/>
      <c r="G30" s="308"/>
      <c r="H30" s="308"/>
      <c r="I30" s="3" t="s">
        <v>18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>
      <c r="A35" s="304"/>
      <c r="B35" s="307"/>
      <c r="C35" s="307"/>
      <c r="D35" s="310"/>
      <c r="E35" s="307"/>
      <c r="F35" s="307"/>
      <c r="G35" s="307"/>
      <c r="H35" s="307"/>
      <c r="I35" s="3" t="s">
        <v>119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>
      <c r="A36" s="305"/>
      <c r="B36" s="308"/>
      <c r="C36" s="308"/>
      <c r="D36" s="311"/>
      <c r="E36" s="308"/>
      <c r="F36" s="308"/>
      <c r="G36" s="308"/>
      <c r="H36" s="308"/>
      <c r="I36" s="16" t="s">
        <v>27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18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17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119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48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27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>
      <c r="A46" s="304"/>
      <c r="B46" s="307"/>
      <c r="C46" s="307"/>
      <c r="D46" s="307"/>
      <c r="E46" s="307"/>
      <c r="F46" s="307"/>
      <c r="G46" s="307"/>
      <c r="H46" s="307"/>
      <c r="I46" s="16" t="s">
        <v>19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>
      <c r="A48" s="304">
        <v>542</v>
      </c>
      <c r="B48" s="307" t="s">
        <v>50</v>
      </c>
      <c r="C48" s="307" t="s">
        <v>21</v>
      </c>
      <c r="D48" s="307">
        <v>200</v>
      </c>
      <c r="E48" s="307" t="s">
        <v>44</v>
      </c>
      <c r="F48" s="307" t="s">
        <v>45</v>
      </c>
      <c r="G48" s="307" t="s">
        <v>51</v>
      </c>
      <c r="H48" s="307" t="s">
        <v>52</v>
      </c>
      <c r="I48" s="35" t="s">
        <v>47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16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18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17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>
      <c r="A53" s="303">
        <v>554</v>
      </c>
      <c r="B53" s="306" t="s">
        <v>53</v>
      </c>
      <c r="C53" s="306" t="s">
        <v>21</v>
      </c>
      <c r="D53" s="306">
        <v>58</v>
      </c>
      <c r="E53" s="306" t="s">
        <v>54</v>
      </c>
      <c r="F53" s="306" t="s">
        <v>42</v>
      </c>
      <c r="G53" s="306" t="s">
        <v>55</v>
      </c>
      <c r="H53" s="306" t="s">
        <v>42</v>
      </c>
      <c r="I53" s="3" t="s">
        <v>16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>
      <c r="A54" s="305"/>
      <c r="B54" s="308"/>
      <c r="C54" s="308"/>
      <c r="D54" s="308"/>
      <c r="E54" s="308"/>
      <c r="F54" s="308"/>
      <c r="G54" s="308"/>
      <c r="H54" s="308"/>
      <c r="I54" s="16" t="s">
        <v>17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>
      <c r="A62" s="304">
        <v>598</v>
      </c>
      <c r="B62" s="307" t="s">
        <v>66</v>
      </c>
      <c r="C62" s="307" t="s">
        <v>62</v>
      </c>
      <c r="D62" s="307">
        <v>16</v>
      </c>
      <c r="E62" s="307" t="s">
        <v>65</v>
      </c>
      <c r="F62" s="307" t="s">
        <v>64</v>
      </c>
      <c r="G62" s="307" t="s">
        <v>67</v>
      </c>
      <c r="H62" s="307" t="s">
        <v>64</v>
      </c>
      <c r="I62" s="35" t="s">
        <v>16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>
      <c r="A63" s="304"/>
      <c r="B63" s="307"/>
      <c r="C63" s="307"/>
      <c r="D63" s="307"/>
      <c r="E63" s="307"/>
      <c r="F63" s="307"/>
      <c r="G63" s="307"/>
      <c r="H63" s="307"/>
      <c r="I63" s="16" t="s">
        <v>29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>
      <c r="A65" s="304">
        <v>608</v>
      </c>
      <c r="B65" s="307" t="s">
        <v>68</v>
      </c>
      <c r="C65" s="307" t="s">
        <v>69</v>
      </c>
      <c r="D65" s="307">
        <v>98</v>
      </c>
      <c r="E65" s="307" t="s">
        <v>70</v>
      </c>
      <c r="F65" s="307" t="s">
        <v>64</v>
      </c>
      <c r="G65" s="307" t="s">
        <v>65</v>
      </c>
      <c r="H65" s="307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304"/>
      <c r="B66" s="307"/>
      <c r="C66" s="307"/>
      <c r="D66" s="307"/>
      <c r="E66" s="307"/>
      <c r="F66" s="307"/>
      <c r="G66" s="307"/>
      <c r="H66" s="307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304"/>
      <c r="B67" s="307"/>
      <c r="C67" s="307"/>
      <c r="D67" s="307"/>
      <c r="E67" s="307"/>
      <c r="F67" s="307"/>
      <c r="G67" s="307"/>
      <c r="H67" s="307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304"/>
      <c r="B68" s="307"/>
      <c r="C68" s="307"/>
      <c r="D68" s="307"/>
      <c r="E68" s="307"/>
      <c r="F68" s="307"/>
      <c r="G68" s="307"/>
      <c r="H68" s="307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303">
        <v>611</v>
      </c>
      <c r="B70" s="306" t="s">
        <v>50</v>
      </c>
      <c r="C70" s="306" t="s">
        <v>12</v>
      </c>
      <c r="D70" s="306">
        <v>66</v>
      </c>
      <c r="E70" s="306" t="s">
        <v>51</v>
      </c>
      <c r="F70" s="306" t="s">
        <v>52</v>
      </c>
      <c r="G70" s="312" t="s">
        <v>71</v>
      </c>
      <c r="H70" s="306" t="s">
        <v>52</v>
      </c>
      <c r="I70" s="35" t="s">
        <v>47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>
      <c r="A71" s="304"/>
      <c r="B71" s="307"/>
      <c r="C71" s="307"/>
      <c r="D71" s="307"/>
      <c r="E71" s="307"/>
      <c r="F71" s="307"/>
      <c r="G71" s="313"/>
      <c r="H71" s="307"/>
      <c r="I71" s="3" t="s">
        <v>16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>
      <c r="A72" s="304"/>
      <c r="B72" s="307"/>
      <c r="C72" s="307"/>
      <c r="D72" s="307"/>
      <c r="E72" s="307"/>
      <c r="F72" s="307"/>
      <c r="G72" s="313"/>
      <c r="H72" s="307"/>
      <c r="I72" s="3" t="s">
        <v>17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>
      <c r="A73" s="305"/>
      <c r="B73" s="308"/>
      <c r="C73" s="308"/>
      <c r="D73" s="308"/>
      <c r="E73" s="308"/>
      <c r="F73" s="308"/>
      <c r="G73" s="314"/>
      <c r="H73" s="308"/>
      <c r="I73" s="39" t="s">
        <v>19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>
      <c r="A75" s="304">
        <v>624</v>
      </c>
      <c r="B75" s="307" t="s">
        <v>72</v>
      </c>
      <c r="C75" s="322" t="s">
        <v>73</v>
      </c>
      <c r="D75" s="325" t="s">
        <v>74</v>
      </c>
      <c r="E75" s="307" t="s">
        <v>75</v>
      </c>
      <c r="F75" s="307" t="s">
        <v>76</v>
      </c>
      <c r="G75" s="307" t="s">
        <v>77</v>
      </c>
      <c r="H75" s="307" t="s">
        <v>78</v>
      </c>
      <c r="I75" s="35" t="s">
        <v>16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>
      <c r="A76" s="304"/>
      <c r="B76" s="307"/>
      <c r="C76" s="340"/>
      <c r="D76" s="310"/>
      <c r="E76" s="307"/>
      <c r="F76" s="307"/>
      <c r="G76" s="307"/>
      <c r="H76" s="307"/>
      <c r="I76" s="3" t="s">
        <v>18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>
      <c r="A77" s="304"/>
      <c r="B77" s="307"/>
      <c r="C77" s="340"/>
      <c r="D77" s="310"/>
      <c r="E77" s="307"/>
      <c r="F77" s="307"/>
      <c r="G77" s="307"/>
      <c r="H77" s="307"/>
      <c r="I77" s="16" t="s">
        <v>17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>
      <c r="A79" s="303">
        <v>625</v>
      </c>
      <c r="B79" s="306" t="s">
        <v>79</v>
      </c>
      <c r="C79" s="306" t="s">
        <v>69</v>
      </c>
      <c r="D79" s="306">
        <v>372</v>
      </c>
      <c r="E79" s="306" t="s">
        <v>80</v>
      </c>
      <c r="F79" s="306" t="s">
        <v>76</v>
      </c>
      <c r="G79" s="306" t="s">
        <v>58</v>
      </c>
      <c r="H79" s="306" t="s">
        <v>42</v>
      </c>
      <c r="I79" s="35" t="s">
        <v>47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16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29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18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17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9" t="s">
        <v>119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" t="s">
        <v>48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27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31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>
      <c r="A88" s="305"/>
      <c r="B88" s="308"/>
      <c r="C88" s="308"/>
      <c r="D88" s="308"/>
      <c r="E88" s="308"/>
      <c r="F88" s="308"/>
      <c r="G88" s="308"/>
      <c r="H88" s="308"/>
      <c r="I88" s="39" t="s">
        <v>49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>
      <c r="A90" s="303">
        <v>631</v>
      </c>
      <c r="B90" s="306" t="s">
        <v>81</v>
      </c>
      <c r="C90" s="306" t="s">
        <v>24</v>
      </c>
      <c r="D90" s="306">
        <v>50</v>
      </c>
      <c r="E90" s="306" t="s">
        <v>82</v>
      </c>
      <c r="F90" s="306" t="s">
        <v>76</v>
      </c>
      <c r="G90" s="306" t="s">
        <v>83</v>
      </c>
      <c r="H90" s="306" t="s">
        <v>76</v>
      </c>
      <c r="I90" s="35" t="s">
        <v>16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18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17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>
      <c r="A94" s="305"/>
      <c r="B94" s="308"/>
      <c r="C94" s="308"/>
      <c r="D94" s="308"/>
      <c r="E94" s="308"/>
      <c r="F94" s="308"/>
      <c r="G94" s="308"/>
      <c r="H94" s="308"/>
      <c r="I94" s="39" t="s">
        <v>19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>
      <c r="A96" s="303">
        <v>632</v>
      </c>
      <c r="B96" s="306" t="s">
        <v>84</v>
      </c>
      <c r="C96" s="306" t="s">
        <v>24</v>
      </c>
      <c r="D96" s="309">
        <v>50.4</v>
      </c>
      <c r="E96" s="306" t="s">
        <v>83</v>
      </c>
      <c r="F96" s="306" t="s">
        <v>76</v>
      </c>
      <c r="G96" s="306" t="s">
        <v>82</v>
      </c>
      <c r="H96" s="306" t="s">
        <v>76</v>
      </c>
      <c r="I96" s="35" t="s">
        <v>29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>
      <c r="A97" s="304"/>
      <c r="B97" s="307"/>
      <c r="C97" s="307"/>
      <c r="D97" s="310"/>
      <c r="E97" s="307"/>
      <c r="F97" s="307"/>
      <c r="G97" s="307"/>
      <c r="H97" s="307"/>
      <c r="I97" s="3" t="s">
        <v>85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>
      <c r="A98" s="304"/>
      <c r="B98" s="307"/>
      <c r="C98" s="307"/>
      <c r="D98" s="310"/>
      <c r="E98" s="307"/>
      <c r="F98" s="307"/>
      <c r="G98" s="307"/>
      <c r="H98" s="307"/>
      <c r="I98" s="3" t="s">
        <v>120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>
      <c r="A99" s="304"/>
      <c r="B99" s="307"/>
      <c r="C99" s="307"/>
      <c r="D99" s="310"/>
      <c r="E99" s="307"/>
      <c r="F99" s="307"/>
      <c r="G99" s="307"/>
      <c r="H99" s="307"/>
      <c r="I99" s="3" t="s">
        <v>30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>
      <c r="A100" s="305"/>
      <c r="B100" s="308"/>
      <c r="C100" s="308"/>
      <c r="D100" s="311"/>
      <c r="E100" s="308"/>
      <c r="F100" s="308"/>
      <c r="G100" s="308"/>
      <c r="H100" s="308"/>
      <c r="I100" s="39" t="s">
        <v>86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>
      <c r="A102" s="303">
        <v>645</v>
      </c>
      <c r="B102" s="306" t="s">
        <v>87</v>
      </c>
      <c r="C102" s="306" t="s">
        <v>24</v>
      </c>
      <c r="D102" s="306">
        <v>46</v>
      </c>
      <c r="E102" s="306" t="s">
        <v>88</v>
      </c>
      <c r="F102" s="306" t="s">
        <v>76</v>
      </c>
      <c r="G102" s="306" t="s">
        <v>82</v>
      </c>
      <c r="H102" s="306" t="s">
        <v>76</v>
      </c>
      <c r="I102" s="56" t="s">
        <v>16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55" t="s">
        <v>17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48" t="s">
        <v>27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>
      <c r="A106" s="19">
        <v>646</v>
      </c>
      <c r="B106" s="307" t="s">
        <v>89</v>
      </c>
      <c r="C106" s="307" t="s">
        <v>21</v>
      </c>
      <c r="D106" s="307">
        <v>37</v>
      </c>
      <c r="E106" s="307" t="s">
        <v>88</v>
      </c>
      <c r="F106" s="307" t="s">
        <v>76</v>
      </c>
      <c r="G106" s="307" t="s">
        <v>82</v>
      </c>
      <c r="H106" s="307" t="s">
        <v>76</v>
      </c>
      <c r="I106" s="64" t="s">
        <v>16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>
      <c r="A107" s="19"/>
      <c r="B107" s="307"/>
      <c r="C107" s="307"/>
      <c r="D107" s="307"/>
      <c r="E107" s="307"/>
      <c r="F107" s="307"/>
      <c r="G107" s="307"/>
      <c r="H107" s="307"/>
      <c r="I107" s="3" t="s">
        <v>18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>
      <c r="A108" s="19"/>
      <c r="B108" s="307"/>
      <c r="C108" s="307"/>
      <c r="D108" s="307"/>
      <c r="E108" s="307"/>
      <c r="F108" s="307"/>
      <c r="G108" s="307"/>
      <c r="H108" s="307"/>
      <c r="I108" s="16" t="s">
        <v>17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>
      <c r="A110" s="303">
        <v>647</v>
      </c>
      <c r="B110" s="306" t="s">
        <v>90</v>
      </c>
      <c r="C110" s="306" t="s">
        <v>38</v>
      </c>
      <c r="D110" s="309">
        <v>37.9</v>
      </c>
      <c r="E110" s="306" t="s">
        <v>82</v>
      </c>
      <c r="F110" s="306" t="s">
        <v>76</v>
      </c>
      <c r="G110" s="306" t="s">
        <v>88</v>
      </c>
      <c r="H110" s="306" t="s">
        <v>76</v>
      </c>
      <c r="I110" s="35" t="s">
        <v>29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16" t="s">
        <v>85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120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30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>
      <c r="A114" s="305"/>
      <c r="B114" s="308"/>
      <c r="C114" s="308"/>
      <c r="D114" s="311"/>
      <c r="E114" s="308"/>
      <c r="F114" s="308"/>
      <c r="G114" s="308"/>
      <c r="H114" s="308"/>
      <c r="I114" s="39" t="s">
        <v>31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>
      <c r="A116" s="19">
        <v>648</v>
      </c>
      <c r="B116" s="307" t="s">
        <v>91</v>
      </c>
      <c r="C116" s="307" t="s">
        <v>38</v>
      </c>
      <c r="D116" s="310">
        <v>37.799999999999997</v>
      </c>
      <c r="E116" s="307" t="s">
        <v>88</v>
      </c>
      <c r="F116" s="307" t="s">
        <v>76</v>
      </c>
      <c r="G116" s="307" t="s">
        <v>82</v>
      </c>
      <c r="H116" s="307" t="s">
        <v>76</v>
      </c>
      <c r="I116" s="35" t="s">
        <v>16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>
      <c r="A117" s="19"/>
      <c r="B117" s="307"/>
      <c r="C117" s="307"/>
      <c r="D117" s="310"/>
      <c r="E117" s="307"/>
      <c r="F117" s="307"/>
      <c r="G117" s="307"/>
      <c r="H117" s="307"/>
      <c r="I117" s="3" t="s">
        <v>17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>
      <c r="A118" s="19"/>
      <c r="B118" s="307"/>
      <c r="C118" s="307"/>
      <c r="D118" s="310"/>
      <c r="E118" s="307"/>
      <c r="F118" s="307"/>
      <c r="G118" s="307"/>
      <c r="H118" s="307"/>
      <c r="I118" s="16" t="s">
        <v>27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>
      <c r="A120" s="303">
        <v>658</v>
      </c>
      <c r="B120" s="306" t="s">
        <v>93</v>
      </c>
      <c r="C120" s="306" t="s">
        <v>38</v>
      </c>
      <c r="D120" s="309">
        <v>152.69999999999999</v>
      </c>
      <c r="E120" s="306" t="s">
        <v>94</v>
      </c>
      <c r="F120" s="306" t="s">
        <v>76</v>
      </c>
      <c r="G120" s="306" t="s">
        <v>80</v>
      </c>
      <c r="H120" s="306" t="s">
        <v>76</v>
      </c>
      <c r="I120" s="35" t="s">
        <v>47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>
      <c r="A121" s="304"/>
      <c r="B121" s="307"/>
      <c r="C121" s="307"/>
      <c r="D121" s="310"/>
      <c r="E121" s="307"/>
      <c r="F121" s="307"/>
      <c r="G121" s="307"/>
      <c r="H121" s="307"/>
      <c r="I121" s="3" t="s">
        <v>16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>
      <c r="A122" s="304"/>
      <c r="B122" s="307"/>
      <c r="C122" s="307"/>
      <c r="D122" s="310"/>
      <c r="E122" s="307"/>
      <c r="F122" s="307"/>
      <c r="G122" s="307"/>
      <c r="H122" s="307"/>
      <c r="I122" s="3" t="s">
        <v>17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>
      <c r="A123" s="304"/>
      <c r="B123" s="307"/>
      <c r="C123" s="307"/>
      <c r="D123" s="310"/>
      <c r="E123" s="307"/>
      <c r="F123" s="307"/>
      <c r="G123" s="307"/>
      <c r="H123" s="307"/>
      <c r="I123" s="3" t="s">
        <v>48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27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>
      <c r="A125" s="305"/>
      <c r="B125" s="308"/>
      <c r="C125" s="308"/>
      <c r="D125" s="311"/>
      <c r="E125" s="308"/>
      <c r="F125" s="308"/>
      <c r="G125" s="308"/>
      <c r="H125" s="308"/>
      <c r="I125" s="39" t="s">
        <v>49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>
      <c r="A127" s="19">
        <v>667</v>
      </c>
      <c r="B127" s="307" t="s">
        <v>95</v>
      </c>
      <c r="C127" s="307" t="s">
        <v>21</v>
      </c>
      <c r="D127" s="310">
        <v>98.8</v>
      </c>
      <c r="E127" s="307" t="s">
        <v>83</v>
      </c>
      <c r="F127" s="307" t="s">
        <v>76</v>
      </c>
      <c r="G127" s="307" t="s">
        <v>94</v>
      </c>
      <c r="H127" s="307" t="s">
        <v>76</v>
      </c>
      <c r="I127" s="35" t="s">
        <v>47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>
      <c r="A128" s="19"/>
      <c r="B128" s="307"/>
      <c r="C128" s="307"/>
      <c r="D128" s="310"/>
      <c r="E128" s="307"/>
      <c r="F128" s="307"/>
      <c r="G128" s="307"/>
      <c r="H128" s="307"/>
      <c r="I128" s="3" t="s">
        <v>16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>
      <c r="A129" s="19"/>
      <c r="B129" s="307"/>
      <c r="C129" s="307"/>
      <c r="D129" s="310"/>
      <c r="E129" s="307"/>
      <c r="F129" s="307"/>
      <c r="G129" s="307"/>
      <c r="H129" s="307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>
      <c r="A130" s="19"/>
      <c r="B130" s="307"/>
      <c r="C130" s="307"/>
      <c r="D130" s="310"/>
      <c r="E130" s="307"/>
      <c r="F130" s="307"/>
      <c r="G130" s="307"/>
      <c r="H130" s="307"/>
      <c r="I130" s="16" t="s">
        <v>17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>
      <c r="A132" s="303">
        <v>668</v>
      </c>
      <c r="B132" s="306" t="s">
        <v>95</v>
      </c>
      <c r="C132" s="306" t="s">
        <v>24</v>
      </c>
      <c r="D132" s="309">
        <v>98.8</v>
      </c>
      <c r="E132" s="306" t="s">
        <v>94</v>
      </c>
      <c r="F132" s="306" t="s">
        <v>76</v>
      </c>
      <c r="G132" s="306" t="s">
        <v>83</v>
      </c>
      <c r="H132" s="306" t="s">
        <v>76</v>
      </c>
      <c r="I132" s="3" t="s">
        <v>16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>
      <c r="A134" s="305"/>
      <c r="B134" s="308"/>
      <c r="C134" s="308"/>
      <c r="D134" s="311"/>
      <c r="E134" s="308"/>
      <c r="F134" s="308"/>
      <c r="G134" s="308"/>
      <c r="H134" s="308"/>
      <c r="I134" s="16" t="s">
        <v>27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>
      <c r="A136" s="303">
        <v>669</v>
      </c>
      <c r="B136" s="306" t="s">
        <v>95</v>
      </c>
      <c r="C136" s="306" t="s">
        <v>69</v>
      </c>
      <c r="D136" s="309">
        <v>98.8</v>
      </c>
      <c r="E136" s="306" t="s">
        <v>94</v>
      </c>
      <c r="F136" s="306" t="s">
        <v>76</v>
      </c>
      <c r="G136" s="306" t="s">
        <v>83</v>
      </c>
      <c r="H136" s="306" t="s">
        <v>76</v>
      </c>
      <c r="I136" s="35" t="s">
        <v>29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85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86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19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>
      <c r="A143" s="318" t="s">
        <v>96</v>
      </c>
      <c r="B143" s="306" t="s">
        <v>97</v>
      </c>
      <c r="C143" s="306" t="s">
        <v>98</v>
      </c>
      <c r="D143" s="309">
        <v>36.200000000000003</v>
      </c>
      <c r="E143" s="306" t="s">
        <v>101</v>
      </c>
      <c r="F143" s="306" t="s">
        <v>76</v>
      </c>
      <c r="G143" s="312" t="s">
        <v>99</v>
      </c>
      <c r="H143" s="306" t="s">
        <v>76</v>
      </c>
      <c r="I143" s="3" t="s">
        <v>16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>
      <c r="A144" s="319"/>
      <c r="B144" s="307"/>
      <c r="C144" s="307"/>
      <c r="D144" s="310"/>
      <c r="E144" s="307"/>
      <c r="F144" s="307"/>
      <c r="G144" s="313"/>
      <c r="H144" s="307"/>
      <c r="I144" s="3" t="s">
        <v>17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>
      <c r="A145" s="319"/>
      <c r="B145" s="307"/>
      <c r="C145" s="307"/>
      <c r="D145" s="310"/>
      <c r="E145" s="307"/>
      <c r="F145" s="307"/>
      <c r="G145" s="313"/>
      <c r="H145" s="307"/>
      <c r="I145" s="3" t="s">
        <v>27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>
      <c r="A146" s="320"/>
      <c r="B146" s="308"/>
      <c r="C146" s="308"/>
      <c r="D146" s="311"/>
      <c r="E146" s="308"/>
      <c r="F146" s="308"/>
      <c r="G146" s="314"/>
      <c r="H146" s="308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>
      <c r="A148" s="318" t="s">
        <v>96</v>
      </c>
      <c r="B148" s="306" t="s">
        <v>97</v>
      </c>
      <c r="C148" s="306" t="s">
        <v>98</v>
      </c>
      <c r="D148" s="309">
        <v>58.7</v>
      </c>
      <c r="E148" s="312" t="s">
        <v>99</v>
      </c>
      <c r="F148" s="306" t="s">
        <v>76</v>
      </c>
      <c r="G148" s="312" t="s">
        <v>100</v>
      </c>
      <c r="H148" s="306" t="s">
        <v>76</v>
      </c>
      <c r="I148" s="35" t="s">
        <v>47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>
      <c r="A150" s="319"/>
      <c r="B150" s="307"/>
      <c r="C150" s="307"/>
      <c r="D150" s="310"/>
      <c r="E150" s="313"/>
      <c r="F150" s="307"/>
      <c r="G150" s="313"/>
      <c r="H150" s="307"/>
      <c r="I150" s="3" t="s">
        <v>17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>
      <c r="A151" s="320"/>
      <c r="B151" s="308"/>
      <c r="C151" s="308"/>
      <c r="D151" s="311"/>
      <c r="E151" s="314"/>
      <c r="F151" s="308"/>
      <c r="G151" s="314"/>
      <c r="H151" s="308"/>
      <c r="I151" s="3" t="s">
        <v>27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>
      <c r="A153" s="318" t="s">
        <v>96</v>
      </c>
      <c r="B153" s="306" t="s">
        <v>97</v>
      </c>
      <c r="C153" s="306" t="s">
        <v>98</v>
      </c>
      <c r="D153" s="309">
        <v>24.7</v>
      </c>
      <c r="E153" s="312" t="s">
        <v>100</v>
      </c>
      <c r="F153" s="306" t="s">
        <v>76</v>
      </c>
      <c r="G153" s="306" t="s">
        <v>82</v>
      </c>
      <c r="H153" s="306" t="s">
        <v>76</v>
      </c>
      <c r="I153" s="35" t="s">
        <v>47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>
      <c r="A154" s="319"/>
      <c r="B154" s="307"/>
      <c r="C154" s="307"/>
      <c r="D154" s="310"/>
      <c r="E154" s="313"/>
      <c r="F154" s="307"/>
      <c r="G154" s="307"/>
      <c r="H154" s="307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>
      <c r="A155" s="319"/>
      <c r="B155" s="307"/>
      <c r="C155" s="307"/>
      <c r="D155" s="310"/>
      <c r="E155" s="313"/>
      <c r="F155" s="307"/>
      <c r="G155" s="307"/>
      <c r="H155" s="307"/>
      <c r="I155" s="3" t="s">
        <v>17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>
      <c r="A156" s="320"/>
      <c r="B156" s="308"/>
      <c r="C156" s="308"/>
      <c r="D156" s="311"/>
      <c r="E156" s="314"/>
      <c r="F156" s="308"/>
      <c r="G156" s="308"/>
      <c r="H156" s="308"/>
      <c r="I156" s="3" t="s">
        <v>27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>
      <c r="A158" s="303">
        <v>719</v>
      </c>
      <c r="B158" s="306" t="s">
        <v>97</v>
      </c>
      <c r="C158" s="306" t="s">
        <v>102</v>
      </c>
      <c r="D158" s="309">
        <v>120.3</v>
      </c>
      <c r="E158" s="306" t="s">
        <v>101</v>
      </c>
      <c r="F158" s="306" t="s">
        <v>76</v>
      </c>
      <c r="G158" s="306" t="s">
        <v>82</v>
      </c>
      <c r="H158" s="306" t="s">
        <v>76</v>
      </c>
      <c r="I158" s="35" t="s">
        <v>29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85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30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31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86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>
      <c r="A166" s="318" t="s">
        <v>103</v>
      </c>
      <c r="B166" s="306" t="s">
        <v>93</v>
      </c>
      <c r="C166" s="306" t="s">
        <v>102</v>
      </c>
      <c r="D166" s="309">
        <v>82.2</v>
      </c>
      <c r="E166" s="312" t="s">
        <v>104</v>
      </c>
      <c r="F166" s="306" t="s">
        <v>76</v>
      </c>
      <c r="G166" s="312" t="s">
        <v>99</v>
      </c>
      <c r="H166" s="306" t="s">
        <v>76</v>
      </c>
      <c r="I166" s="3" t="s">
        <v>16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29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17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119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27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>
      <c r="A171" s="320"/>
      <c r="B171" s="308"/>
      <c r="C171" s="308"/>
      <c r="D171" s="311"/>
      <c r="E171" s="314"/>
      <c r="F171" s="308"/>
      <c r="G171" s="314"/>
      <c r="H171" s="308"/>
      <c r="I171" s="66" t="s">
        <v>49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>
      <c r="A173" s="318" t="s">
        <v>103</v>
      </c>
      <c r="B173" s="306" t="s">
        <v>93</v>
      </c>
      <c r="C173" s="306" t="s">
        <v>102</v>
      </c>
      <c r="D173" s="309">
        <v>152.69999999999999</v>
      </c>
      <c r="E173" s="312" t="s">
        <v>99</v>
      </c>
      <c r="F173" s="306" t="s">
        <v>76</v>
      </c>
      <c r="G173" s="306" t="s">
        <v>94</v>
      </c>
      <c r="H173" s="306" t="s">
        <v>76</v>
      </c>
      <c r="I173" s="35" t="s">
        <v>47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>
      <c r="A174" s="319"/>
      <c r="B174" s="307"/>
      <c r="C174" s="307"/>
      <c r="D174" s="310"/>
      <c r="E174" s="313"/>
      <c r="F174" s="307"/>
      <c r="G174" s="307"/>
      <c r="H174" s="307"/>
      <c r="I174" s="3" t="s">
        <v>16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>
      <c r="A175" s="319"/>
      <c r="B175" s="307"/>
      <c r="C175" s="307"/>
      <c r="D175" s="310"/>
      <c r="E175" s="313"/>
      <c r="F175" s="307"/>
      <c r="G175" s="307"/>
      <c r="H175" s="307"/>
      <c r="I175" s="3" t="s">
        <v>17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>
      <c r="A176" s="319"/>
      <c r="B176" s="307"/>
      <c r="C176" s="307"/>
      <c r="D176" s="310"/>
      <c r="E176" s="313"/>
      <c r="F176" s="307"/>
      <c r="G176" s="307"/>
      <c r="H176" s="307"/>
      <c r="I176" s="3" t="s">
        <v>48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>
      <c r="A177" s="319"/>
      <c r="B177" s="307"/>
      <c r="C177" s="307"/>
      <c r="D177" s="310"/>
      <c r="E177" s="313"/>
      <c r="F177" s="307"/>
      <c r="G177" s="307"/>
      <c r="H177" s="307"/>
      <c r="I177" s="16" t="s">
        <v>27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>
      <c r="A178" s="319"/>
      <c r="B178" s="307"/>
      <c r="C178" s="307"/>
      <c r="D178" s="310"/>
      <c r="E178" s="313"/>
      <c r="F178" s="307"/>
      <c r="G178" s="307"/>
      <c r="H178" s="307"/>
      <c r="I178" s="16" t="s">
        <v>31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>
      <c r="A179" s="320"/>
      <c r="B179" s="308"/>
      <c r="C179" s="308"/>
      <c r="D179" s="311"/>
      <c r="E179" s="314"/>
      <c r="F179" s="308"/>
      <c r="G179" s="308"/>
      <c r="H179" s="308"/>
      <c r="I179" s="66" t="s">
        <v>49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>
      <c r="A181" s="304">
        <v>1366</v>
      </c>
      <c r="B181" s="307" t="s">
        <v>97</v>
      </c>
      <c r="C181" s="307" t="s">
        <v>69</v>
      </c>
      <c r="D181" s="307">
        <v>67</v>
      </c>
      <c r="E181" s="307" t="s">
        <v>101</v>
      </c>
      <c r="F181" s="307" t="s">
        <v>76</v>
      </c>
      <c r="G181" s="316" t="s">
        <v>105</v>
      </c>
      <c r="H181" s="307" t="s">
        <v>76</v>
      </c>
      <c r="I181" s="35" t="s">
        <v>16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>
      <c r="A182" s="304"/>
      <c r="B182" s="307"/>
      <c r="C182" s="307"/>
      <c r="D182" s="307"/>
      <c r="E182" s="307"/>
      <c r="F182" s="307"/>
      <c r="G182" s="316"/>
      <c r="H182" s="307"/>
      <c r="I182" s="3" t="s">
        <v>17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>
      <c r="A183" s="304"/>
      <c r="B183" s="307"/>
      <c r="C183" s="307"/>
      <c r="D183" s="307"/>
      <c r="E183" s="307"/>
      <c r="F183" s="307"/>
      <c r="G183" s="316"/>
      <c r="H183" s="307"/>
      <c r="I183" s="3" t="s">
        <v>27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>
      <c r="A184" s="304"/>
      <c r="B184" s="307"/>
      <c r="C184" s="307"/>
      <c r="D184" s="307"/>
      <c r="E184" s="307"/>
      <c r="F184" s="307"/>
      <c r="G184" s="316"/>
      <c r="H184" s="307"/>
      <c r="I184" s="16" t="s">
        <v>49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>
      <c r="A186" s="38">
        <v>1367</v>
      </c>
      <c r="B186" s="39" t="s">
        <v>97</v>
      </c>
      <c r="C186" s="39" t="s">
        <v>69</v>
      </c>
      <c r="D186" s="46">
        <v>28.6</v>
      </c>
      <c r="E186" s="45" t="s">
        <v>106</v>
      </c>
      <c r="F186" s="39" t="s">
        <v>76</v>
      </c>
      <c r="G186" s="39" t="s">
        <v>105</v>
      </c>
      <c r="H186" s="39" t="s">
        <v>76</v>
      </c>
      <c r="I186" s="39" t="s">
        <v>16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>
      <c r="A188" s="304">
        <v>1368</v>
      </c>
      <c r="B188" s="307" t="s">
        <v>97</v>
      </c>
      <c r="C188" s="307" t="s">
        <v>69</v>
      </c>
      <c r="D188" s="307">
        <v>29</v>
      </c>
      <c r="E188" s="316" t="s">
        <v>105</v>
      </c>
      <c r="F188" s="307" t="s">
        <v>76</v>
      </c>
      <c r="G188" s="313" t="s">
        <v>100</v>
      </c>
      <c r="H188" s="307" t="s">
        <v>76</v>
      </c>
      <c r="I188" s="35" t="s">
        <v>16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>
      <c r="A189" s="304"/>
      <c r="B189" s="307"/>
      <c r="C189" s="307"/>
      <c r="D189" s="307"/>
      <c r="E189" s="316"/>
      <c r="F189" s="307"/>
      <c r="G189" s="307"/>
      <c r="H189" s="307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>
      <c r="A190" s="305"/>
      <c r="B190" s="308"/>
      <c r="C190" s="308"/>
      <c r="D190" s="308"/>
      <c r="E190" s="22"/>
      <c r="F190" s="308"/>
      <c r="G190" s="308"/>
      <c r="H190" s="308"/>
      <c r="I190" s="16" t="s">
        <v>49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>
      <c r="A194" s="6" t="s">
        <v>107</v>
      </c>
    </row>
    <row r="195" spans="1:1">
      <c r="A195" s="6" t="s">
        <v>108</v>
      </c>
    </row>
    <row r="196" spans="1:1">
      <c r="A196" s="68" t="s">
        <v>109</v>
      </c>
    </row>
    <row r="197" spans="1:1">
      <c r="A197" s="68" t="s">
        <v>110</v>
      </c>
    </row>
    <row r="198" spans="1:1">
      <c r="A198" s="68" t="s">
        <v>111</v>
      </c>
    </row>
    <row r="199" spans="1:1">
      <c r="A199" s="68" t="s">
        <v>112</v>
      </c>
    </row>
    <row r="200" spans="1:1">
      <c r="A200" s="68" t="s">
        <v>113</v>
      </c>
    </row>
    <row r="201" spans="1:1">
      <c r="A201" s="68" t="s">
        <v>114</v>
      </c>
    </row>
    <row r="202" spans="1:1">
      <c r="A202" s="68" t="s">
        <v>115</v>
      </c>
    </row>
    <row r="203" spans="1:1">
      <c r="A203" s="68" t="s">
        <v>116</v>
      </c>
    </row>
    <row r="204" spans="1:1">
      <c r="A204" s="68" t="s">
        <v>117</v>
      </c>
    </row>
  </sheetData>
  <mergeCells count="261"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pane="bottomRight" activeCell="R57" sqref="R5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2003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>
      <c r="A10" s="305"/>
      <c r="B10" s="308"/>
      <c r="C10" s="308"/>
      <c r="D10" s="308"/>
      <c r="E10" s="308"/>
      <c r="F10" s="308"/>
      <c r="G10" s="308"/>
      <c r="H10" s="308"/>
      <c r="I10" s="39" t="s">
        <v>19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17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>
      <c r="A15" s="305"/>
      <c r="B15" s="308"/>
      <c r="C15" s="308"/>
      <c r="D15" s="308"/>
      <c r="E15" s="308"/>
      <c r="F15" s="308"/>
      <c r="G15" s="308"/>
      <c r="H15" s="308"/>
      <c r="I15" s="39" t="s">
        <v>19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17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18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>
      <c r="A20" s="305"/>
      <c r="B20" s="308"/>
      <c r="C20" s="308"/>
      <c r="D20" s="308"/>
      <c r="E20" s="314"/>
      <c r="F20" s="308"/>
      <c r="G20" s="308"/>
      <c r="H20" s="308"/>
      <c r="I20" s="39" t="s">
        <v>19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118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>
      <c r="A25" s="305"/>
      <c r="B25" s="308"/>
      <c r="C25" s="308"/>
      <c r="D25" s="308"/>
      <c r="E25" s="308"/>
      <c r="F25" s="308"/>
      <c r="G25" s="308"/>
      <c r="H25" s="308"/>
      <c r="I25" s="3" t="s">
        <v>27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>
      <c r="A29" s="303">
        <v>525</v>
      </c>
      <c r="B29" s="306" t="s">
        <v>32</v>
      </c>
      <c r="C29" s="306" t="s">
        <v>28</v>
      </c>
      <c r="D29" s="306">
        <v>15</v>
      </c>
      <c r="E29" s="306" t="s">
        <v>33</v>
      </c>
      <c r="F29" s="306" t="s">
        <v>34</v>
      </c>
      <c r="G29" s="306" t="s">
        <v>35</v>
      </c>
      <c r="H29" s="306" t="s">
        <v>34</v>
      </c>
      <c r="I29" s="56" t="s">
        <v>16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>
      <c r="A30" s="305"/>
      <c r="B30" s="308"/>
      <c r="C30" s="308"/>
      <c r="D30" s="308"/>
      <c r="E30" s="308"/>
      <c r="F30" s="308"/>
      <c r="G30" s="308"/>
      <c r="H30" s="308"/>
      <c r="I30" s="3" t="s">
        <v>18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>
      <c r="A35" s="304"/>
      <c r="B35" s="307"/>
      <c r="C35" s="307"/>
      <c r="D35" s="310"/>
      <c r="E35" s="307"/>
      <c r="F35" s="307"/>
      <c r="G35" s="307"/>
      <c r="H35" s="307"/>
      <c r="I35" s="3" t="s">
        <v>119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>
      <c r="A36" s="305"/>
      <c r="B36" s="308"/>
      <c r="C36" s="308"/>
      <c r="D36" s="311"/>
      <c r="E36" s="308"/>
      <c r="F36" s="308"/>
      <c r="G36" s="308"/>
      <c r="H36" s="308"/>
      <c r="I36" s="16" t="s">
        <v>27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17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18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119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48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27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>
      <c r="A46" s="304"/>
      <c r="B46" s="307"/>
      <c r="C46" s="307"/>
      <c r="D46" s="307"/>
      <c r="E46" s="307"/>
      <c r="F46" s="307"/>
      <c r="G46" s="307"/>
      <c r="H46" s="307"/>
      <c r="I46" s="16" t="s">
        <v>19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>
      <c r="A48" s="304">
        <v>542</v>
      </c>
      <c r="B48" s="307" t="s">
        <v>50</v>
      </c>
      <c r="C48" s="307" t="s">
        <v>21</v>
      </c>
      <c r="D48" s="307">
        <v>200</v>
      </c>
      <c r="E48" s="307" t="s">
        <v>44</v>
      </c>
      <c r="F48" s="307" t="s">
        <v>45</v>
      </c>
      <c r="G48" s="307" t="s">
        <v>51</v>
      </c>
      <c r="H48" s="307" t="s">
        <v>52</v>
      </c>
      <c r="I48" s="35" t="s">
        <v>47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16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17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18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>
      <c r="A53" s="303">
        <v>554</v>
      </c>
      <c r="B53" s="306" t="s">
        <v>53</v>
      </c>
      <c r="C53" s="306" t="s">
        <v>21</v>
      </c>
      <c r="D53" s="306">
        <v>58</v>
      </c>
      <c r="E53" s="306" t="s">
        <v>54</v>
      </c>
      <c r="F53" s="306" t="s">
        <v>42</v>
      </c>
      <c r="G53" s="306" t="s">
        <v>55</v>
      </c>
      <c r="H53" s="306" t="s">
        <v>42</v>
      </c>
      <c r="I53" s="3" t="s">
        <v>16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>
      <c r="A54" s="305"/>
      <c r="B54" s="308"/>
      <c r="C54" s="308"/>
      <c r="D54" s="308"/>
      <c r="E54" s="308"/>
      <c r="F54" s="308"/>
      <c r="G54" s="308"/>
      <c r="H54" s="308"/>
      <c r="I54" s="16" t="s">
        <v>17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>
      <c r="A62" s="304">
        <v>598</v>
      </c>
      <c r="B62" s="307" t="s">
        <v>66</v>
      </c>
      <c r="C62" s="307" t="s">
        <v>62</v>
      </c>
      <c r="D62" s="307">
        <v>16</v>
      </c>
      <c r="E62" s="307" t="s">
        <v>65</v>
      </c>
      <c r="F62" s="307" t="s">
        <v>64</v>
      </c>
      <c r="G62" s="307" t="s">
        <v>67</v>
      </c>
      <c r="H62" s="307" t="s">
        <v>64</v>
      </c>
      <c r="I62" s="35" t="s">
        <v>16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>
      <c r="A63" s="304"/>
      <c r="B63" s="307"/>
      <c r="C63" s="307"/>
      <c r="D63" s="307"/>
      <c r="E63" s="307"/>
      <c r="F63" s="307"/>
      <c r="G63" s="307"/>
      <c r="H63" s="307"/>
      <c r="I63" s="16" t="s">
        <v>29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>
      <c r="A65" s="304">
        <v>608</v>
      </c>
      <c r="B65" s="307" t="s">
        <v>68</v>
      </c>
      <c r="C65" s="307" t="s">
        <v>69</v>
      </c>
      <c r="D65" s="307">
        <v>98</v>
      </c>
      <c r="E65" s="307" t="s">
        <v>70</v>
      </c>
      <c r="F65" s="307" t="s">
        <v>64</v>
      </c>
      <c r="G65" s="307" t="s">
        <v>65</v>
      </c>
      <c r="H65" s="307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304"/>
      <c r="B66" s="307"/>
      <c r="C66" s="307"/>
      <c r="D66" s="307"/>
      <c r="E66" s="307"/>
      <c r="F66" s="307"/>
      <c r="G66" s="307"/>
      <c r="H66" s="307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304"/>
      <c r="B67" s="307"/>
      <c r="C67" s="307"/>
      <c r="D67" s="307"/>
      <c r="E67" s="307"/>
      <c r="F67" s="307"/>
      <c r="G67" s="307"/>
      <c r="H67" s="307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304"/>
      <c r="B68" s="307"/>
      <c r="C68" s="307"/>
      <c r="D68" s="307"/>
      <c r="E68" s="307"/>
      <c r="F68" s="307"/>
      <c r="G68" s="307"/>
      <c r="H68" s="307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303">
        <v>611</v>
      </c>
      <c r="B70" s="306" t="s">
        <v>50</v>
      </c>
      <c r="C70" s="306" t="s">
        <v>12</v>
      </c>
      <c r="D70" s="306">
        <v>66</v>
      </c>
      <c r="E70" s="306" t="s">
        <v>51</v>
      </c>
      <c r="F70" s="306" t="s">
        <v>52</v>
      </c>
      <c r="G70" s="312" t="s">
        <v>71</v>
      </c>
      <c r="H70" s="306" t="s">
        <v>52</v>
      </c>
      <c r="I70" s="35" t="s">
        <v>47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>
      <c r="A71" s="304"/>
      <c r="B71" s="307"/>
      <c r="C71" s="307"/>
      <c r="D71" s="307"/>
      <c r="E71" s="307"/>
      <c r="F71" s="307"/>
      <c r="G71" s="313"/>
      <c r="H71" s="307"/>
      <c r="I71" s="3" t="s">
        <v>16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>
      <c r="A72" s="304"/>
      <c r="B72" s="307"/>
      <c r="C72" s="307"/>
      <c r="D72" s="307"/>
      <c r="E72" s="307"/>
      <c r="F72" s="307"/>
      <c r="G72" s="313"/>
      <c r="H72" s="307"/>
      <c r="I72" s="3" t="s">
        <v>17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>
      <c r="A73" s="305"/>
      <c r="B73" s="308"/>
      <c r="C73" s="308"/>
      <c r="D73" s="308"/>
      <c r="E73" s="308"/>
      <c r="F73" s="308"/>
      <c r="G73" s="314"/>
      <c r="H73" s="308"/>
      <c r="I73" s="39" t="s">
        <v>19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>
      <c r="A75" s="304">
        <v>624</v>
      </c>
      <c r="B75" s="307" t="s">
        <v>72</v>
      </c>
      <c r="C75" s="322" t="s">
        <v>73</v>
      </c>
      <c r="D75" s="325" t="s">
        <v>74</v>
      </c>
      <c r="E75" s="307" t="s">
        <v>75</v>
      </c>
      <c r="F75" s="307" t="s">
        <v>76</v>
      </c>
      <c r="G75" s="307" t="s">
        <v>77</v>
      </c>
      <c r="H75" s="307" t="s">
        <v>78</v>
      </c>
      <c r="I75" s="35" t="s">
        <v>16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>
      <c r="A76" s="304"/>
      <c r="B76" s="307"/>
      <c r="C76" s="340"/>
      <c r="D76" s="310"/>
      <c r="E76" s="307"/>
      <c r="F76" s="307"/>
      <c r="G76" s="307"/>
      <c r="H76" s="307"/>
      <c r="I76" s="3" t="s">
        <v>17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>
      <c r="A77" s="304"/>
      <c r="B77" s="307"/>
      <c r="C77" s="340"/>
      <c r="D77" s="310"/>
      <c r="E77" s="307"/>
      <c r="F77" s="307"/>
      <c r="G77" s="307"/>
      <c r="H77" s="307"/>
      <c r="I77" s="16" t="s">
        <v>18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>
      <c r="A78" s="304"/>
      <c r="B78" s="307"/>
      <c r="C78" s="340"/>
      <c r="D78" s="310"/>
      <c r="E78" s="307"/>
      <c r="F78" s="307"/>
      <c r="G78" s="307"/>
      <c r="H78" s="307"/>
      <c r="I78" s="16" t="s">
        <v>49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>
      <c r="A80" s="303">
        <v>625</v>
      </c>
      <c r="B80" s="306" t="s">
        <v>79</v>
      </c>
      <c r="C80" s="306" t="s">
        <v>69</v>
      </c>
      <c r="D80" s="306">
        <v>372</v>
      </c>
      <c r="E80" s="306" t="s">
        <v>80</v>
      </c>
      <c r="F80" s="306" t="s">
        <v>76</v>
      </c>
      <c r="G80" s="306" t="s">
        <v>58</v>
      </c>
      <c r="H80" s="306" t="s">
        <v>42</v>
      </c>
      <c r="I80" s="35" t="s">
        <v>47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16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29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17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" t="s">
        <v>18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9" t="s">
        <v>119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48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122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27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31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>
      <c r="A90" s="305"/>
      <c r="B90" s="308"/>
      <c r="C90" s="308"/>
      <c r="D90" s="308"/>
      <c r="E90" s="308"/>
      <c r="F90" s="308"/>
      <c r="G90" s="308"/>
      <c r="H90" s="308"/>
      <c r="I90" s="39" t="s">
        <v>49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>
      <c r="A92" s="303">
        <v>631</v>
      </c>
      <c r="B92" s="306" t="s">
        <v>81</v>
      </c>
      <c r="C92" s="306" t="s">
        <v>24</v>
      </c>
      <c r="D92" s="306">
        <v>50</v>
      </c>
      <c r="E92" s="306" t="s">
        <v>82</v>
      </c>
      <c r="F92" s="306" t="s">
        <v>76</v>
      </c>
      <c r="G92" s="306" t="s">
        <v>83</v>
      </c>
      <c r="H92" s="306" t="s">
        <v>76</v>
      </c>
      <c r="I92" s="35" t="s">
        <v>16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17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27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>
      <c r="A96" s="305"/>
      <c r="B96" s="308"/>
      <c r="C96" s="308"/>
      <c r="D96" s="308"/>
      <c r="E96" s="308"/>
      <c r="F96" s="308"/>
      <c r="G96" s="308"/>
      <c r="H96" s="308"/>
      <c r="I96" s="39" t="s">
        <v>19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>
      <c r="A98" s="303">
        <v>632</v>
      </c>
      <c r="B98" s="306" t="s">
        <v>84</v>
      </c>
      <c r="C98" s="306" t="s">
        <v>24</v>
      </c>
      <c r="D98" s="309">
        <v>50.4</v>
      </c>
      <c r="E98" s="306" t="s">
        <v>83</v>
      </c>
      <c r="F98" s="306" t="s">
        <v>76</v>
      </c>
      <c r="G98" s="306" t="s">
        <v>82</v>
      </c>
      <c r="H98" s="306" t="s">
        <v>76</v>
      </c>
      <c r="I98" s="35" t="s">
        <v>29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>
      <c r="A99" s="304"/>
      <c r="B99" s="307"/>
      <c r="C99" s="307"/>
      <c r="D99" s="310"/>
      <c r="E99" s="307"/>
      <c r="F99" s="307"/>
      <c r="G99" s="307"/>
      <c r="H99" s="307"/>
      <c r="I99" s="3" t="s">
        <v>85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>
      <c r="A100" s="304"/>
      <c r="B100" s="307"/>
      <c r="C100" s="307"/>
      <c r="D100" s="310"/>
      <c r="E100" s="307"/>
      <c r="F100" s="307"/>
      <c r="G100" s="307"/>
      <c r="H100" s="307"/>
      <c r="I100" s="3" t="s">
        <v>120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>
      <c r="A101" s="304"/>
      <c r="B101" s="307"/>
      <c r="C101" s="307"/>
      <c r="D101" s="310"/>
      <c r="E101" s="307"/>
      <c r="F101" s="307"/>
      <c r="G101" s="307"/>
      <c r="H101" s="307"/>
      <c r="I101" s="3" t="s">
        <v>30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>
      <c r="A102" s="305"/>
      <c r="B102" s="308"/>
      <c r="C102" s="308"/>
      <c r="D102" s="311"/>
      <c r="E102" s="308"/>
      <c r="F102" s="308"/>
      <c r="G102" s="308"/>
      <c r="H102" s="308"/>
      <c r="I102" s="39" t="s">
        <v>86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>
      <c r="A104" s="303">
        <v>645</v>
      </c>
      <c r="B104" s="306" t="s">
        <v>87</v>
      </c>
      <c r="C104" s="306" t="s">
        <v>24</v>
      </c>
      <c r="D104" s="306">
        <v>46</v>
      </c>
      <c r="E104" s="306" t="s">
        <v>88</v>
      </c>
      <c r="F104" s="306" t="s">
        <v>76</v>
      </c>
      <c r="G104" s="306" t="s">
        <v>82</v>
      </c>
      <c r="H104" s="306" t="s">
        <v>76</v>
      </c>
      <c r="I104" s="56" t="s">
        <v>16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55" t="s">
        <v>17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>
      <c r="A107" s="305"/>
      <c r="B107" s="308"/>
      <c r="C107" s="308"/>
      <c r="D107" s="308"/>
      <c r="E107" s="308"/>
      <c r="F107" s="308"/>
      <c r="G107" s="308"/>
      <c r="H107" s="308"/>
      <c r="I107" s="48" t="s">
        <v>27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>
      <c r="A109" s="303">
        <v>646</v>
      </c>
      <c r="B109" s="307" t="s">
        <v>89</v>
      </c>
      <c r="C109" s="307" t="s">
        <v>21</v>
      </c>
      <c r="D109" s="307">
        <v>37</v>
      </c>
      <c r="E109" s="307" t="s">
        <v>88</v>
      </c>
      <c r="F109" s="307" t="s">
        <v>76</v>
      </c>
      <c r="G109" s="307" t="s">
        <v>82</v>
      </c>
      <c r="H109" s="307" t="s">
        <v>76</v>
      </c>
      <c r="I109" s="64" t="s">
        <v>16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3" t="s">
        <v>17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>
      <c r="A111" s="305"/>
      <c r="B111" s="307"/>
      <c r="C111" s="307"/>
      <c r="D111" s="307"/>
      <c r="E111" s="307"/>
      <c r="F111" s="307"/>
      <c r="G111" s="307"/>
      <c r="H111" s="307"/>
      <c r="I111" s="16" t="s">
        <v>18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>
      <c r="A113" s="303">
        <v>647</v>
      </c>
      <c r="B113" s="306" t="s">
        <v>90</v>
      </c>
      <c r="C113" s="306" t="s">
        <v>38</v>
      </c>
      <c r="D113" s="309">
        <v>37.9</v>
      </c>
      <c r="E113" s="306" t="s">
        <v>82</v>
      </c>
      <c r="F113" s="306" t="s">
        <v>76</v>
      </c>
      <c r="G113" s="306" t="s">
        <v>88</v>
      </c>
      <c r="H113" s="306" t="s">
        <v>76</v>
      </c>
      <c r="I113" s="35" t="s">
        <v>29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16" t="s">
        <v>85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31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>
      <c r="A119" s="303">
        <v>648</v>
      </c>
      <c r="B119" s="307" t="s">
        <v>91</v>
      </c>
      <c r="C119" s="307" t="s">
        <v>38</v>
      </c>
      <c r="D119" s="310">
        <v>37.799999999999997</v>
      </c>
      <c r="E119" s="307" t="s">
        <v>88</v>
      </c>
      <c r="F119" s="307" t="s">
        <v>76</v>
      </c>
      <c r="G119" s="307" t="s">
        <v>82</v>
      </c>
      <c r="H119" s="307" t="s">
        <v>76</v>
      </c>
      <c r="I119" s="35" t="s">
        <v>16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>
      <c r="A120" s="304"/>
      <c r="B120" s="307"/>
      <c r="C120" s="307"/>
      <c r="D120" s="310"/>
      <c r="E120" s="307"/>
      <c r="F120" s="307"/>
      <c r="G120" s="307"/>
      <c r="H120" s="307"/>
      <c r="I120" s="3" t="s">
        <v>17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>
      <c r="A121" s="305"/>
      <c r="B121" s="307"/>
      <c r="C121" s="307"/>
      <c r="D121" s="310"/>
      <c r="E121" s="307"/>
      <c r="F121" s="307"/>
      <c r="G121" s="307"/>
      <c r="H121" s="307"/>
      <c r="I121" s="16" t="s">
        <v>27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>
      <c r="A123" s="303">
        <v>658</v>
      </c>
      <c r="B123" s="306" t="s">
        <v>93</v>
      </c>
      <c r="C123" s="306" t="s">
        <v>38</v>
      </c>
      <c r="D123" s="309">
        <v>152.69999999999999</v>
      </c>
      <c r="E123" s="306" t="s">
        <v>94</v>
      </c>
      <c r="F123" s="306" t="s">
        <v>76</v>
      </c>
      <c r="G123" s="306" t="s">
        <v>80</v>
      </c>
      <c r="H123" s="306" t="s">
        <v>76</v>
      </c>
      <c r="I123" s="35" t="s">
        <v>47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16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3" t="s">
        <v>48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122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27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>
      <c r="A129" s="305"/>
      <c r="B129" s="308"/>
      <c r="C129" s="308"/>
      <c r="D129" s="311"/>
      <c r="E129" s="308"/>
      <c r="F129" s="308"/>
      <c r="G129" s="308"/>
      <c r="H129" s="308"/>
      <c r="I129" s="39" t="s">
        <v>49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>
      <c r="A131" s="303">
        <v>667</v>
      </c>
      <c r="B131" s="307" t="s">
        <v>95</v>
      </c>
      <c r="C131" s="307" t="s">
        <v>21</v>
      </c>
      <c r="D131" s="310">
        <v>98.8</v>
      </c>
      <c r="E131" s="307" t="s">
        <v>83</v>
      </c>
      <c r="F131" s="307" t="s">
        <v>76</v>
      </c>
      <c r="G131" s="307" t="s">
        <v>94</v>
      </c>
      <c r="H131" s="307" t="s">
        <v>76</v>
      </c>
      <c r="I131" s="35" t="s">
        <v>47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16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>
      <c r="A134" s="305"/>
      <c r="B134" s="307"/>
      <c r="C134" s="307"/>
      <c r="D134" s="310"/>
      <c r="E134" s="307"/>
      <c r="F134" s="307"/>
      <c r="G134" s="307"/>
      <c r="H134" s="307"/>
      <c r="I134" s="16" t="s">
        <v>18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>
      <c r="A136" s="303">
        <v>668</v>
      </c>
      <c r="B136" s="306" t="s">
        <v>95</v>
      </c>
      <c r="C136" s="306" t="s">
        <v>24</v>
      </c>
      <c r="D136" s="309">
        <v>98.8</v>
      </c>
      <c r="E136" s="306" t="s">
        <v>94</v>
      </c>
      <c r="F136" s="306" t="s">
        <v>76</v>
      </c>
      <c r="G136" s="306" t="s">
        <v>83</v>
      </c>
      <c r="H136" s="306" t="s">
        <v>76</v>
      </c>
      <c r="I136" s="3" t="s">
        <v>16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17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27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>
      <c r="A139" s="305"/>
      <c r="B139" s="308"/>
      <c r="C139" s="308"/>
      <c r="D139" s="311"/>
      <c r="E139" s="308"/>
      <c r="F139" s="308"/>
      <c r="G139" s="308"/>
      <c r="H139" s="308"/>
      <c r="I139" s="39" t="s">
        <v>19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>
      <c r="A141" s="303">
        <v>669</v>
      </c>
      <c r="B141" s="306" t="s">
        <v>95</v>
      </c>
      <c r="C141" s="306" t="s">
        <v>69</v>
      </c>
      <c r="D141" s="309">
        <v>98.8</v>
      </c>
      <c r="E141" s="306" t="s">
        <v>94</v>
      </c>
      <c r="F141" s="306" t="s">
        <v>76</v>
      </c>
      <c r="G141" s="306" t="s">
        <v>83</v>
      </c>
      <c r="H141" s="306" t="s">
        <v>76</v>
      </c>
      <c r="I141" s="35" t="s">
        <v>29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85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120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30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19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>
      <c r="A148" s="318" t="s">
        <v>123</v>
      </c>
      <c r="B148" s="306" t="s">
        <v>97</v>
      </c>
      <c r="C148" s="306" t="s">
        <v>98</v>
      </c>
      <c r="D148" s="309">
        <v>58.7</v>
      </c>
      <c r="E148" s="312" t="s">
        <v>99</v>
      </c>
      <c r="F148" s="306" t="s">
        <v>76</v>
      </c>
      <c r="G148" s="312" t="s">
        <v>100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>
      <c r="A150" s="319"/>
      <c r="B150" s="307"/>
      <c r="C150" s="307"/>
      <c r="D150" s="310"/>
      <c r="E150" s="313"/>
      <c r="F150" s="307"/>
      <c r="G150" s="313"/>
      <c r="H150" s="307"/>
      <c r="I150" s="3" t="s">
        <v>17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>
      <c r="A151" s="319"/>
      <c r="B151" s="307"/>
      <c r="C151" s="307"/>
      <c r="D151" s="310"/>
      <c r="E151" s="313"/>
      <c r="F151" s="307"/>
      <c r="G151" s="313"/>
      <c r="H151" s="307"/>
      <c r="I151" s="3" t="s">
        <v>27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>
      <c r="A152" s="320"/>
      <c r="B152" s="308"/>
      <c r="C152" s="308"/>
      <c r="D152" s="311"/>
      <c r="E152" s="314"/>
      <c r="F152" s="308"/>
      <c r="G152" s="314"/>
      <c r="H152" s="308"/>
      <c r="I152" s="16" t="s">
        <v>49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>
      <c r="A154" s="318" t="s">
        <v>124</v>
      </c>
      <c r="B154" s="306" t="s">
        <v>97</v>
      </c>
      <c r="C154" s="306" t="s">
        <v>98</v>
      </c>
      <c r="D154" s="309">
        <v>36.200000000000003</v>
      </c>
      <c r="E154" s="306" t="s">
        <v>101</v>
      </c>
      <c r="F154" s="306" t="s">
        <v>76</v>
      </c>
      <c r="G154" s="312" t="s">
        <v>99</v>
      </c>
      <c r="H154" s="306" t="s">
        <v>76</v>
      </c>
      <c r="I154" s="3" t="s">
        <v>16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>
      <c r="A155" s="319"/>
      <c r="B155" s="307"/>
      <c r="C155" s="307"/>
      <c r="D155" s="310"/>
      <c r="E155" s="307"/>
      <c r="F155" s="307"/>
      <c r="G155" s="313"/>
      <c r="H155" s="307"/>
      <c r="I155" s="3" t="s">
        <v>17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>
      <c r="A156" s="319"/>
      <c r="B156" s="307"/>
      <c r="C156" s="307"/>
      <c r="D156" s="310"/>
      <c r="E156" s="307"/>
      <c r="F156" s="307"/>
      <c r="G156" s="313"/>
      <c r="H156" s="307"/>
      <c r="I156" s="3" t="s">
        <v>27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>
      <c r="A157" s="319"/>
      <c r="B157" s="307"/>
      <c r="C157" s="307"/>
      <c r="D157" s="310"/>
      <c r="E157" s="307"/>
      <c r="F157" s="307"/>
      <c r="G157" s="313"/>
      <c r="H157" s="307"/>
      <c r="I157" s="16" t="s">
        <v>125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>
      <c r="A158" s="320"/>
      <c r="B158" s="308"/>
      <c r="C158" s="308"/>
      <c r="D158" s="311"/>
      <c r="E158" s="308"/>
      <c r="F158" s="308"/>
      <c r="G158" s="314"/>
      <c r="H158" s="308"/>
      <c r="I158" s="16" t="s">
        <v>49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>
      <c r="A160" s="318" t="s">
        <v>126</v>
      </c>
      <c r="B160" s="306" t="s">
        <v>97</v>
      </c>
      <c r="C160" s="306" t="s">
        <v>98</v>
      </c>
      <c r="D160" s="309">
        <v>24.7</v>
      </c>
      <c r="E160" s="312" t="s">
        <v>100</v>
      </c>
      <c r="F160" s="306" t="s">
        <v>76</v>
      </c>
      <c r="G160" s="312" t="s">
        <v>127</v>
      </c>
      <c r="H160" s="306" t="s">
        <v>76</v>
      </c>
      <c r="I160" s="35" t="s">
        <v>47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>
      <c r="A161" s="319"/>
      <c r="B161" s="307"/>
      <c r="C161" s="307"/>
      <c r="D161" s="310"/>
      <c r="E161" s="313"/>
      <c r="F161" s="307"/>
      <c r="G161" s="307"/>
      <c r="H161" s="307"/>
      <c r="I161" s="3" t="s">
        <v>16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>
      <c r="A162" s="319"/>
      <c r="B162" s="307"/>
      <c r="C162" s="307"/>
      <c r="D162" s="310"/>
      <c r="E162" s="313"/>
      <c r="F162" s="307"/>
      <c r="G162" s="307"/>
      <c r="H162" s="307"/>
      <c r="I162" s="3" t="s">
        <v>17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>
      <c r="A163" s="320"/>
      <c r="B163" s="308"/>
      <c r="C163" s="308"/>
      <c r="D163" s="311"/>
      <c r="E163" s="314"/>
      <c r="F163" s="308"/>
      <c r="G163" s="308"/>
      <c r="H163" s="308"/>
      <c r="I163" s="3" t="s">
        <v>27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>
      <c r="A165" s="303">
        <v>719</v>
      </c>
      <c r="B165" s="306" t="s">
        <v>97</v>
      </c>
      <c r="C165" s="306" t="s">
        <v>102</v>
      </c>
      <c r="D165" s="309">
        <v>120.3</v>
      </c>
      <c r="E165" s="306" t="s">
        <v>101</v>
      </c>
      <c r="F165" s="306" t="s">
        <v>76</v>
      </c>
      <c r="G165" s="306" t="s">
        <v>82</v>
      </c>
      <c r="H165" s="306" t="s">
        <v>76</v>
      </c>
      <c r="I165" s="35" t="s">
        <v>29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30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31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>
      <c r="A171" s="305"/>
      <c r="B171" s="308"/>
      <c r="C171" s="308"/>
      <c r="D171" s="311"/>
      <c r="E171" s="308"/>
      <c r="F171" s="308"/>
      <c r="G171" s="308"/>
      <c r="H171" s="308"/>
      <c r="I171" s="39" t="s">
        <v>86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>
      <c r="A173" s="318" t="s">
        <v>128</v>
      </c>
      <c r="B173" s="306" t="s">
        <v>93</v>
      </c>
      <c r="C173" s="306" t="s">
        <v>102</v>
      </c>
      <c r="D173" s="309">
        <v>82.2</v>
      </c>
      <c r="E173" s="312" t="s">
        <v>104</v>
      </c>
      <c r="F173" s="306" t="s">
        <v>76</v>
      </c>
      <c r="G173" s="312" t="s">
        <v>99</v>
      </c>
      <c r="H173" s="306" t="s">
        <v>76</v>
      </c>
      <c r="I173" s="3" t="s">
        <v>16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29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17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119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27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16" t="s">
        <v>125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>
      <c r="A179" s="320"/>
      <c r="B179" s="308"/>
      <c r="C179" s="308"/>
      <c r="D179" s="311"/>
      <c r="E179" s="314"/>
      <c r="F179" s="308"/>
      <c r="G179" s="314"/>
      <c r="H179" s="308"/>
      <c r="I179" s="66" t="s">
        <v>49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>
      <c r="A181" s="318" t="s">
        <v>129</v>
      </c>
      <c r="B181" s="306" t="s">
        <v>93</v>
      </c>
      <c r="C181" s="306" t="s">
        <v>102</v>
      </c>
      <c r="D181" s="309">
        <v>152.69999999999999</v>
      </c>
      <c r="E181" s="312" t="s">
        <v>99</v>
      </c>
      <c r="F181" s="306" t="s">
        <v>76</v>
      </c>
      <c r="G181" s="312" t="s">
        <v>130</v>
      </c>
      <c r="H181" s="306" t="s">
        <v>76</v>
      </c>
      <c r="I181" s="35" t="s">
        <v>47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>
      <c r="A182" s="319"/>
      <c r="B182" s="307"/>
      <c r="C182" s="307"/>
      <c r="D182" s="310"/>
      <c r="E182" s="313"/>
      <c r="F182" s="307"/>
      <c r="G182" s="307"/>
      <c r="H182" s="307"/>
      <c r="I182" s="3" t="s">
        <v>16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>
      <c r="A183" s="319"/>
      <c r="B183" s="307"/>
      <c r="C183" s="307"/>
      <c r="D183" s="310"/>
      <c r="E183" s="313"/>
      <c r="F183" s="307"/>
      <c r="G183" s="307"/>
      <c r="H183" s="307"/>
      <c r="I183" s="3" t="s">
        <v>17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>
      <c r="A184" s="319"/>
      <c r="B184" s="307"/>
      <c r="C184" s="307"/>
      <c r="D184" s="310"/>
      <c r="E184" s="313"/>
      <c r="F184" s="307"/>
      <c r="G184" s="307"/>
      <c r="H184" s="307"/>
      <c r="I184" s="3" t="s">
        <v>48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16" t="s">
        <v>27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16" t="s">
        <v>31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>
      <c r="A187" s="320"/>
      <c r="B187" s="308"/>
      <c r="C187" s="308"/>
      <c r="D187" s="311"/>
      <c r="E187" s="314"/>
      <c r="F187" s="308"/>
      <c r="G187" s="308"/>
      <c r="H187" s="308"/>
      <c r="I187" s="66" t="s">
        <v>49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>
      <c r="A189" s="304">
        <v>1366</v>
      </c>
      <c r="B189" s="307" t="s">
        <v>97</v>
      </c>
      <c r="C189" s="307" t="s">
        <v>69</v>
      </c>
      <c r="D189" s="307">
        <v>67</v>
      </c>
      <c r="E189" s="307" t="s">
        <v>101</v>
      </c>
      <c r="F189" s="307" t="s">
        <v>76</v>
      </c>
      <c r="G189" s="316" t="s">
        <v>105</v>
      </c>
      <c r="H189" s="307" t="s">
        <v>76</v>
      </c>
      <c r="I189" s="35" t="s">
        <v>16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>
      <c r="A190" s="304"/>
      <c r="B190" s="307"/>
      <c r="C190" s="307"/>
      <c r="D190" s="307"/>
      <c r="E190" s="307"/>
      <c r="F190" s="307"/>
      <c r="G190" s="316"/>
      <c r="H190" s="307"/>
      <c r="I190" s="3" t="s">
        <v>17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>
      <c r="A191" s="304"/>
      <c r="B191" s="307"/>
      <c r="C191" s="307"/>
      <c r="D191" s="307"/>
      <c r="E191" s="307"/>
      <c r="F191" s="307"/>
      <c r="G191" s="316"/>
      <c r="H191" s="307"/>
      <c r="I191" s="3" t="s">
        <v>27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>
      <c r="A192" s="304"/>
      <c r="B192" s="307"/>
      <c r="C192" s="307"/>
      <c r="D192" s="307"/>
      <c r="E192" s="307"/>
      <c r="F192" s="307"/>
      <c r="G192" s="316"/>
      <c r="H192" s="307"/>
      <c r="I192" s="16" t="s">
        <v>49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>
      <c r="A194" s="38">
        <v>1367</v>
      </c>
      <c r="B194" s="39" t="s">
        <v>97</v>
      </c>
      <c r="C194" s="39" t="s">
        <v>69</v>
      </c>
      <c r="D194" s="46">
        <v>28.6</v>
      </c>
      <c r="E194" s="45" t="s">
        <v>106</v>
      </c>
      <c r="F194" s="39" t="s">
        <v>76</v>
      </c>
      <c r="G194" s="39" t="s">
        <v>105</v>
      </c>
      <c r="H194" s="39" t="s">
        <v>76</v>
      </c>
      <c r="I194" s="39" t="s">
        <v>16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>
      <c r="A196" s="304">
        <v>1368</v>
      </c>
      <c r="B196" s="307" t="s">
        <v>97</v>
      </c>
      <c r="C196" s="307" t="s">
        <v>69</v>
      </c>
      <c r="D196" s="307">
        <v>29</v>
      </c>
      <c r="E196" s="316" t="s">
        <v>105</v>
      </c>
      <c r="F196" s="307" t="s">
        <v>76</v>
      </c>
      <c r="G196" s="313" t="s">
        <v>100</v>
      </c>
      <c r="H196" s="307" t="s">
        <v>76</v>
      </c>
      <c r="I196" s="35" t="s">
        <v>16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>
      <c r="A197" s="304"/>
      <c r="B197" s="307"/>
      <c r="C197" s="307"/>
      <c r="D197" s="307"/>
      <c r="E197" s="316"/>
      <c r="F197" s="307"/>
      <c r="G197" s="307"/>
      <c r="H197" s="307"/>
      <c r="I197" s="3" t="s">
        <v>17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>
      <c r="A198" s="305"/>
      <c r="B198" s="308"/>
      <c r="C198" s="308"/>
      <c r="D198" s="308"/>
      <c r="E198" s="22"/>
      <c r="F198" s="308"/>
      <c r="G198" s="308"/>
      <c r="H198" s="308"/>
      <c r="I198" s="16" t="s">
        <v>49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>
      <c r="A200" s="303">
        <v>2069</v>
      </c>
      <c r="B200" s="306" t="s">
        <v>131</v>
      </c>
      <c r="C200" s="306" t="s">
        <v>38</v>
      </c>
      <c r="D200" s="309">
        <v>278.75</v>
      </c>
      <c r="E200" s="315" t="s">
        <v>132</v>
      </c>
      <c r="F200" s="306" t="s">
        <v>133</v>
      </c>
      <c r="G200" s="312" t="s">
        <v>134</v>
      </c>
      <c r="H200" s="306" t="s">
        <v>133</v>
      </c>
      <c r="I200" s="3" t="s">
        <v>18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>
      <c r="A201" s="305"/>
      <c r="B201" s="308"/>
      <c r="C201" s="308"/>
      <c r="D201" s="311"/>
      <c r="E201" s="317"/>
      <c r="F201" s="308"/>
      <c r="G201" s="314"/>
      <c r="H201" s="308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>
      <c r="A206" s="6" t="s">
        <v>107</v>
      </c>
    </row>
    <row r="207" spans="1:22">
      <c r="A207" s="6" t="s">
        <v>108</v>
      </c>
    </row>
    <row r="208" spans="1:22">
      <c r="A208" s="68" t="s">
        <v>109</v>
      </c>
    </row>
    <row r="209" spans="1:1">
      <c r="A209" s="68" t="s">
        <v>110</v>
      </c>
    </row>
    <row r="210" spans="1:1">
      <c r="A210" s="68" t="s">
        <v>111</v>
      </c>
    </row>
    <row r="211" spans="1:1">
      <c r="A211" s="68" t="s">
        <v>135</v>
      </c>
    </row>
    <row r="212" spans="1:1">
      <c r="A212" s="68" t="s">
        <v>112</v>
      </c>
    </row>
    <row r="213" spans="1:1">
      <c r="A213" s="68" t="s">
        <v>113</v>
      </c>
    </row>
    <row r="214" spans="1:1">
      <c r="A214" s="68" t="s">
        <v>136</v>
      </c>
    </row>
    <row r="215" spans="1:1">
      <c r="A215" s="68" t="s">
        <v>114</v>
      </c>
    </row>
    <row r="216" spans="1:1">
      <c r="A216" s="68" t="s">
        <v>115</v>
      </c>
    </row>
    <row r="217" spans="1:1">
      <c r="A217" s="68" t="s">
        <v>116</v>
      </c>
    </row>
    <row r="218" spans="1:1">
      <c r="A218" s="68" t="s">
        <v>117</v>
      </c>
    </row>
  </sheetData>
  <mergeCells count="272"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2004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20</v>
      </c>
      <c r="H13" s="306" t="s">
        <v>14</v>
      </c>
      <c r="I13" s="35" t="s">
        <v>16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18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22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17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18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26</v>
      </c>
      <c r="H25" s="39" t="s">
        <v>14</v>
      </c>
      <c r="I25" s="39" t="s">
        <v>27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26</v>
      </c>
      <c r="H27" s="67" t="s">
        <v>14</v>
      </c>
      <c r="I27" s="35" t="s">
        <v>30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26</v>
      </c>
      <c r="F29" s="42" t="s">
        <v>14</v>
      </c>
      <c r="G29" s="42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33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33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41</v>
      </c>
      <c r="H36" s="306" t="s">
        <v>42</v>
      </c>
      <c r="I36" s="35" t="s">
        <v>16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>
      <c r="A37" s="304"/>
      <c r="B37" s="307"/>
      <c r="C37" s="307"/>
      <c r="D37" s="310"/>
      <c r="E37" s="307"/>
      <c r="F37" s="307"/>
      <c r="G37" s="307"/>
      <c r="H37" s="307"/>
      <c r="I37" s="3" t="s">
        <v>119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>
      <c r="A38" s="305"/>
      <c r="B38" s="308"/>
      <c r="C38" s="308"/>
      <c r="D38" s="311"/>
      <c r="E38" s="308"/>
      <c r="F38" s="308"/>
      <c r="G38" s="308"/>
      <c r="H38" s="308"/>
      <c r="I38" s="16" t="s">
        <v>27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>
      <c r="A40" s="304">
        <v>541</v>
      </c>
      <c r="B40" s="307" t="s">
        <v>43</v>
      </c>
      <c r="C40" s="307" t="s">
        <v>28</v>
      </c>
      <c r="D40" s="307">
        <v>93</v>
      </c>
      <c r="E40" s="307" t="s">
        <v>44</v>
      </c>
      <c r="F40" s="307" t="s">
        <v>45</v>
      </c>
      <c r="G40" s="307" t="s">
        <v>46</v>
      </c>
      <c r="H40" s="307" t="s">
        <v>45</v>
      </c>
      <c r="I40" s="35" t="s">
        <v>47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16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29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17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18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119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48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27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>
      <c r="A48" s="304"/>
      <c r="B48" s="307"/>
      <c r="C48" s="307"/>
      <c r="D48" s="307"/>
      <c r="E48" s="307"/>
      <c r="F48" s="307"/>
      <c r="G48" s="307"/>
      <c r="H48" s="307"/>
      <c r="I48" s="16" t="s">
        <v>19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>
      <c r="A50" s="304">
        <v>542</v>
      </c>
      <c r="B50" s="307" t="s">
        <v>50</v>
      </c>
      <c r="C50" s="307" t="s">
        <v>21</v>
      </c>
      <c r="D50" s="307">
        <v>200</v>
      </c>
      <c r="E50" s="307" t="s">
        <v>44</v>
      </c>
      <c r="F50" s="307" t="s">
        <v>45</v>
      </c>
      <c r="G50" s="307" t="s">
        <v>51</v>
      </c>
      <c r="H50" s="307" t="s">
        <v>52</v>
      </c>
      <c r="I50" s="35" t="s">
        <v>47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16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17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18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>
      <c r="A55" s="303">
        <v>554</v>
      </c>
      <c r="B55" s="306" t="s">
        <v>53</v>
      </c>
      <c r="C55" s="306" t="s">
        <v>21</v>
      </c>
      <c r="D55" s="306">
        <v>58</v>
      </c>
      <c r="E55" s="306" t="s">
        <v>54</v>
      </c>
      <c r="F55" s="306" t="s">
        <v>42</v>
      </c>
      <c r="G55" s="306" t="s">
        <v>55</v>
      </c>
      <c r="H55" s="306" t="s">
        <v>42</v>
      </c>
      <c r="I55" s="3" t="s">
        <v>16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>
      <c r="A56" s="305"/>
      <c r="B56" s="308"/>
      <c r="C56" s="308"/>
      <c r="D56" s="308"/>
      <c r="E56" s="308"/>
      <c r="F56" s="308"/>
      <c r="G56" s="308"/>
      <c r="H56" s="308"/>
      <c r="I56" s="16" t="s">
        <v>17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>
      <c r="A58" s="19">
        <v>560</v>
      </c>
      <c r="B58" s="57" t="s">
        <v>56</v>
      </c>
      <c r="C58" s="57" t="s">
        <v>12</v>
      </c>
      <c r="D58" s="58">
        <v>17.899999999999999</v>
      </c>
      <c r="E58" s="57" t="s">
        <v>57</v>
      </c>
      <c r="F58" s="57" t="s">
        <v>42</v>
      </c>
      <c r="G58" s="57" t="s">
        <v>58</v>
      </c>
      <c r="H58" s="57" t="s">
        <v>42</v>
      </c>
      <c r="I58" s="35" t="s">
        <v>18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>
      <c r="A60" s="19">
        <v>596</v>
      </c>
      <c r="B60" s="67" t="s">
        <v>61</v>
      </c>
      <c r="C60" s="67" t="s">
        <v>62</v>
      </c>
      <c r="D60" s="67">
        <v>26</v>
      </c>
      <c r="E60" s="67" t="s">
        <v>63</v>
      </c>
      <c r="F60" s="67" t="s">
        <v>64</v>
      </c>
      <c r="G60" s="67" t="s">
        <v>65</v>
      </c>
      <c r="H60" s="57" t="s">
        <v>64</v>
      </c>
      <c r="I60" s="39" t="s">
        <v>27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>
      <c r="A62" s="38">
        <v>597</v>
      </c>
      <c r="B62" s="39" t="s">
        <v>61</v>
      </c>
      <c r="C62" s="39" t="s">
        <v>21</v>
      </c>
      <c r="D62" s="39">
        <v>26</v>
      </c>
      <c r="E62" s="39" t="s">
        <v>65</v>
      </c>
      <c r="F62" s="39" t="s">
        <v>64</v>
      </c>
      <c r="G62" s="39" t="s">
        <v>63</v>
      </c>
      <c r="H62" s="39" t="s">
        <v>64</v>
      </c>
      <c r="I62" s="39" t="s">
        <v>27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>
      <c r="A64" s="304">
        <v>598</v>
      </c>
      <c r="B64" s="307" t="s">
        <v>66</v>
      </c>
      <c r="C64" s="307" t="s">
        <v>62</v>
      </c>
      <c r="D64" s="307">
        <v>16</v>
      </c>
      <c r="E64" s="307" t="s">
        <v>65</v>
      </c>
      <c r="F64" s="307" t="s">
        <v>64</v>
      </c>
      <c r="G64" s="307" t="s">
        <v>67</v>
      </c>
      <c r="H64" s="307" t="s">
        <v>64</v>
      </c>
      <c r="I64" s="35" t="s">
        <v>16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>
      <c r="A65" s="304"/>
      <c r="B65" s="307"/>
      <c r="C65" s="307"/>
      <c r="D65" s="307"/>
      <c r="E65" s="307"/>
      <c r="F65" s="307"/>
      <c r="G65" s="307"/>
      <c r="H65" s="307"/>
      <c r="I65" s="16" t="s">
        <v>29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>
      <c r="A67" s="304">
        <v>608</v>
      </c>
      <c r="B67" s="307" t="s">
        <v>68</v>
      </c>
      <c r="C67" s="307" t="s">
        <v>69</v>
      </c>
      <c r="D67" s="307">
        <v>98</v>
      </c>
      <c r="E67" s="307" t="s">
        <v>70</v>
      </c>
      <c r="F67" s="307" t="s">
        <v>64</v>
      </c>
      <c r="G67" s="307" t="s">
        <v>65</v>
      </c>
      <c r="H67" s="307" t="s">
        <v>64</v>
      </c>
      <c r="I67" s="35" t="s">
        <v>47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>
      <c r="A68" s="304"/>
      <c r="B68" s="307"/>
      <c r="C68" s="307"/>
      <c r="D68" s="307"/>
      <c r="E68" s="307"/>
      <c r="F68" s="307"/>
      <c r="G68" s="307"/>
      <c r="H68" s="307"/>
      <c r="I68" s="3" t="s">
        <v>17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>
      <c r="A69" s="304"/>
      <c r="B69" s="307"/>
      <c r="C69" s="307"/>
      <c r="D69" s="307"/>
      <c r="E69" s="307"/>
      <c r="F69" s="307"/>
      <c r="G69" s="307"/>
      <c r="H69" s="307"/>
      <c r="I69" s="3" t="s">
        <v>27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>
      <c r="A70" s="304"/>
      <c r="B70" s="307"/>
      <c r="C70" s="307"/>
      <c r="D70" s="307"/>
      <c r="E70" s="307"/>
      <c r="F70" s="307"/>
      <c r="G70" s="307"/>
      <c r="H70" s="307"/>
      <c r="I70" s="16" t="s">
        <v>31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>
      <c r="A72" s="303">
        <v>611</v>
      </c>
      <c r="B72" s="306" t="s">
        <v>50</v>
      </c>
      <c r="C72" s="306" t="s">
        <v>12</v>
      </c>
      <c r="D72" s="306">
        <v>66</v>
      </c>
      <c r="E72" s="306" t="s">
        <v>51</v>
      </c>
      <c r="F72" s="306" t="s">
        <v>52</v>
      </c>
      <c r="G72" s="312" t="s">
        <v>71</v>
      </c>
      <c r="H72" s="306" t="s">
        <v>52</v>
      </c>
      <c r="I72" s="35" t="s">
        <v>47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>
      <c r="A73" s="304"/>
      <c r="B73" s="307"/>
      <c r="C73" s="307"/>
      <c r="D73" s="307"/>
      <c r="E73" s="307"/>
      <c r="F73" s="307"/>
      <c r="G73" s="313"/>
      <c r="H73" s="307"/>
      <c r="I73" s="3" t="s">
        <v>16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>
      <c r="A74" s="304"/>
      <c r="B74" s="307"/>
      <c r="C74" s="307"/>
      <c r="D74" s="307"/>
      <c r="E74" s="307"/>
      <c r="F74" s="307"/>
      <c r="G74" s="313"/>
      <c r="H74" s="307"/>
      <c r="I74" s="3" t="s">
        <v>17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>
      <c r="A75" s="305"/>
      <c r="B75" s="308"/>
      <c r="C75" s="308"/>
      <c r="D75" s="308"/>
      <c r="E75" s="308"/>
      <c r="F75" s="308"/>
      <c r="G75" s="314"/>
      <c r="H75" s="308"/>
      <c r="I75" s="39" t="s">
        <v>19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>
      <c r="A77" s="304">
        <v>624</v>
      </c>
      <c r="B77" s="307" t="s">
        <v>72</v>
      </c>
      <c r="C77" s="322" t="s">
        <v>73</v>
      </c>
      <c r="D77" s="325" t="s">
        <v>74</v>
      </c>
      <c r="E77" s="307" t="s">
        <v>75</v>
      </c>
      <c r="F77" s="307" t="s">
        <v>76</v>
      </c>
      <c r="G77" s="307" t="s">
        <v>77</v>
      </c>
      <c r="H77" s="307" t="s">
        <v>78</v>
      </c>
      <c r="I77" s="35" t="s">
        <v>16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>
      <c r="A78" s="304"/>
      <c r="B78" s="307"/>
      <c r="C78" s="340"/>
      <c r="D78" s="310"/>
      <c r="E78" s="307"/>
      <c r="F78" s="307"/>
      <c r="G78" s="307"/>
      <c r="H78" s="307"/>
      <c r="I78" s="3" t="s">
        <v>17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>
      <c r="A79" s="304"/>
      <c r="B79" s="307"/>
      <c r="C79" s="340"/>
      <c r="D79" s="310"/>
      <c r="E79" s="307"/>
      <c r="F79" s="307"/>
      <c r="G79" s="307"/>
      <c r="H79" s="307"/>
      <c r="I79" s="16" t="s">
        <v>18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>
      <c r="A80" s="304"/>
      <c r="B80" s="307"/>
      <c r="C80" s="340"/>
      <c r="D80" s="310"/>
      <c r="E80" s="307"/>
      <c r="F80" s="307"/>
      <c r="G80" s="307"/>
      <c r="H80" s="307"/>
      <c r="I80" s="16" t="s">
        <v>49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>
      <c r="A82" s="303">
        <v>625</v>
      </c>
      <c r="B82" s="306" t="s">
        <v>79</v>
      </c>
      <c r="C82" s="306" t="s">
        <v>69</v>
      </c>
      <c r="D82" s="306">
        <v>372</v>
      </c>
      <c r="E82" s="306" t="s">
        <v>80</v>
      </c>
      <c r="F82" s="306" t="s">
        <v>76</v>
      </c>
      <c r="G82" s="306" t="s">
        <v>58</v>
      </c>
      <c r="H82" s="306" t="s">
        <v>42</v>
      </c>
      <c r="I82" s="35" t="s">
        <v>47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16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" t="s">
        <v>29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" t="s">
        <v>17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18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9" t="s">
        <v>119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48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122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27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31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>
      <c r="A92" s="305"/>
      <c r="B92" s="308"/>
      <c r="C92" s="308"/>
      <c r="D92" s="308"/>
      <c r="E92" s="308"/>
      <c r="F92" s="308"/>
      <c r="G92" s="308"/>
      <c r="H92" s="308"/>
      <c r="I92" s="39" t="s">
        <v>49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>
      <c r="A94" s="303">
        <v>631</v>
      </c>
      <c r="B94" s="306" t="s">
        <v>81</v>
      </c>
      <c r="C94" s="306" t="s">
        <v>24</v>
      </c>
      <c r="D94" s="306">
        <v>50</v>
      </c>
      <c r="E94" s="306" t="s">
        <v>82</v>
      </c>
      <c r="F94" s="306" t="s">
        <v>76</v>
      </c>
      <c r="G94" s="306" t="s">
        <v>83</v>
      </c>
      <c r="H94" s="306" t="s">
        <v>76</v>
      </c>
      <c r="I94" s="35" t="s">
        <v>47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5" t="s">
        <v>16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17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>
      <c r="A99" s="305"/>
      <c r="B99" s="308"/>
      <c r="C99" s="308"/>
      <c r="D99" s="308"/>
      <c r="E99" s="308"/>
      <c r="F99" s="308"/>
      <c r="G99" s="308"/>
      <c r="H99" s="308"/>
      <c r="I99" s="39" t="s">
        <v>19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>
      <c r="A101" s="303">
        <v>632</v>
      </c>
      <c r="B101" s="306" t="s">
        <v>84</v>
      </c>
      <c r="C101" s="306" t="s">
        <v>24</v>
      </c>
      <c r="D101" s="309">
        <v>50.4</v>
      </c>
      <c r="E101" s="306" t="s">
        <v>83</v>
      </c>
      <c r="F101" s="306" t="s">
        <v>76</v>
      </c>
      <c r="G101" s="306" t="s">
        <v>82</v>
      </c>
      <c r="H101" s="306" t="s">
        <v>76</v>
      </c>
      <c r="I101" s="35" t="s">
        <v>29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>
      <c r="A102" s="304"/>
      <c r="B102" s="307"/>
      <c r="C102" s="307"/>
      <c r="D102" s="310"/>
      <c r="E102" s="307"/>
      <c r="F102" s="307"/>
      <c r="G102" s="307"/>
      <c r="H102" s="307"/>
      <c r="I102" s="3" t="s">
        <v>85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121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>
      <c r="A104" s="304"/>
      <c r="B104" s="307"/>
      <c r="C104" s="307"/>
      <c r="D104" s="310"/>
      <c r="E104" s="307"/>
      <c r="F104" s="307"/>
      <c r="G104" s="307"/>
      <c r="H104" s="307"/>
      <c r="I104" s="3" t="s">
        <v>120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>
      <c r="A105" s="304"/>
      <c r="B105" s="307"/>
      <c r="C105" s="307"/>
      <c r="D105" s="310"/>
      <c r="E105" s="307"/>
      <c r="F105" s="307"/>
      <c r="G105" s="307"/>
      <c r="H105" s="307"/>
      <c r="I105" s="3" t="s">
        <v>30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>
      <c r="A106" s="305"/>
      <c r="B106" s="308"/>
      <c r="C106" s="308"/>
      <c r="D106" s="311"/>
      <c r="E106" s="308"/>
      <c r="F106" s="308"/>
      <c r="G106" s="308"/>
      <c r="H106" s="308"/>
      <c r="I106" s="39" t="s">
        <v>86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>
      <c r="A108" s="303">
        <v>645</v>
      </c>
      <c r="B108" s="306" t="s">
        <v>87</v>
      </c>
      <c r="C108" s="306" t="s">
        <v>24</v>
      </c>
      <c r="D108" s="306">
        <v>46</v>
      </c>
      <c r="E108" s="306" t="s">
        <v>88</v>
      </c>
      <c r="F108" s="306" t="s">
        <v>76</v>
      </c>
      <c r="G108" s="306" t="s">
        <v>82</v>
      </c>
      <c r="H108" s="306" t="s">
        <v>76</v>
      </c>
      <c r="I108" s="56" t="s">
        <v>16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55" t="s">
        <v>17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3" t="s">
        <v>18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>
      <c r="A111" s="305"/>
      <c r="B111" s="308"/>
      <c r="C111" s="308"/>
      <c r="D111" s="308"/>
      <c r="E111" s="308"/>
      <c r="F111" s="308"/>
      <c r="G111" s="308"/>
      <c r="H111" s="308"/>
      <c r="I111" s="48" t="s">
        <v>27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>
      <c r="A113" s="303">
        <v>646</v>
      </c>
      <c r="B113" s="307" t="s">
        <v>89</v>
      </c>
      <c r="C113" s="307" t="s">
        <v>21</v>
      </c>
      <c r="D113" s="307">
        <v>37</v>
      </c>
      <c r="E113" s="307" t="s">
        <v>88</v>
      </c>
      <c r="F113" s="307" t="s">
        <v>76</v>
      </c>
      <c r="G113" s="307" t="s">
        <v>82</v>
      </c>
      <c r="H113" s="307" t="s">
        <v>76</v>
      </c>
      <c r="I113" s="64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>
      <c r="A114" s="304"/>
      <c r="B114" s="307"/>
      <c r="C114" s="307"/>
      <c r="D114" s="307"/>
      <c r="E114" s="307"/>
      <c r="F114" s="307"/>
      <c r="G114" s="307"/>
      <c r="H114" s="307"/>
      <c r="I114" s="3" t="s">
        <v>17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>
      <c r="A115" s="305"/>
      <c r="B115" s="307"/>
      <c r="C115" s="307"/>
      <c r="D115" s="307"/>
      <c r="E115" s="307"/>
      <c r="F115" s="307"/>
      <c r="G115" s="307"/>
      <c r="H115" s="307"/>
      <c r="I115" s="16" t="s">
        <v>18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>
      <c r="A117" s="303">
        <v>647</v>
      </c>
      <c r="B117" s="306" t="s">
        <v>90</v>
      </c>
      <c r="C117" s="306" t="s">
        <v>38</v>
      </c>
      <c r="D117" s="309">
        <v>37.9</v>
      </c>
      <c r="E117" s="306" t="s">
        <v>82</v>
      </c>
      <c r="F117" s="306" t="s">
        <v>76</v>
      </c>
      <c r="G117" s="306" t="s">
        <v>88</v>
      </c>
      <c r="H117" s="306" t="s">
        <v>76</v>
      </c>
      <c r="I117" s="35" t="s">
        <v>29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16" t="s">
        <v>85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120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>
      <c r="A120" s="304"/>
      <c r="B120" s="307"/>
      <c r="C120" s="307"/>
      <c r="D120" s="310"/>
      <c r="E120" s="307"/>
      <c r="F120" s="307"/>
      <c r="G120" s="307"/>
      <c r="H120" s="307"/>
      <c r="I120" s="3" t="s">
        <v>30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>
      <c r="A121" s="304"/>
      <c r="B121" s="307"/>
      <c r="C121" s="307"/>
      <c r="D121" s="310"/>
      <c r="E121" s="307"/>
      <c r="F121" s="307"/>
      <c r="G121" s="307"/>
      <c r="H121" s="307"/>
      <c r="I121" s="3" t="s">
        <v>31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>
      <c r="A122" s="305"/>
      <c r="B122" s="308"/>
      <c r="C122" s="308"/>
      <c r="D122" s="311"/>
      <c r="E122" s="308"/>
      <c r="F122" s="308"/>
      <c r="G122" s="308"/>
      <c r="H122" s="308"/>
      <c r="I122" s="39" t="s">
        <v>86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>
      <c r="A124" s="303">
        <v>648</v>
      </c>
      <c r="B124" s="307" t="s">
        <v>91</v>
      </c>
      <c r="C124" s="307" t="s">
        <v>38</v>
      </c>
      <c r="D124" s="310">
        <v>37.799999999999997</v>
      </c>
      <c r="E124" s="307" t="s">
        <v>88</v>
      </c>
      <c r="F124" s="307" t="s">
        <v>76</v>
      </c>
      <c r="G124" s="307" t="s">
        <v>82</v>
      </c>
      <c r="H124" s="307" t="s">
        <v>76</v>
      </c>
      <c r="I124" s="35" t="s">
        <v>16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>
      <c r="A126" s="305"/>
      <c r="B126" s="307"/>
      <c r="C126" s="307"/>
      <c r="D126" s="310"/>
      <c r="E126" s="307"/>
      <c r="F126" s="307"/>
      <c r="G126" s="307"/>
      <c r="H126" s="307"/>
      <c r="I126" s="16" t="s">
        <v>27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>
      <c r="A128" s="303">
        <v>658</v>
      </c>
      <c r="B128" s="306" t="s">
        <v>93</v>
      </c>
      <c r="C128" s="306" t="s">
        <v>38</v>
      </c>
      <c r="D128" s="309">
        <v>152.69999999999999</v>
      </c>
      <c r="E128" s="306" t="s">
        <v>94</v>
      </c>
      <c r="F128" s="306" t="s">
        <v>76</v>
      </c>
      <c r="G128" s="306" t="s">
        <v>80</v>
      </c>
      <c r="H128" s="306" t="s">
        <v>76</v>
      </c>
      <c r="I128" s="35" t="s">
        <v>47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16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17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3" t="s">
        <v>48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122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27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>
      <c r="A134" s="305"/>
      <c r="B134" s="308"/>
      <c r="C134" s="308"/>
      <c r="D134" s="311"/>
      <c r="E134" s="308"/>
      <c r="F134" s="308"/>
      <c r="G134" s="308"/>
      <c r="H134" s="308"/>
      <c r="I134" s="39" t="s">
        <v>49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>
      <c r="A136" s="303">
        <v>667</v>
      </c>
      <c r="B136" s="307" t="s">
        <v>95</v>
      </c>
      <c r="C136" s="307" t="s">
        <v>21</v>
      </c>
      <c r="D136" s="310">
        <v>98.8</v>
      </c>
      <c r="E136" s="307" t="s">
        <v>83</v>
      </c>
      <c r="F136" s="307" t="s">
        <v>76</v>
      </c>
      <c r="G136" s="307" t="s">
        <v>94</v>
      </c>
      <c r="H136" s="307" t="s">
        <v>76</v>
      </c>
      <c r="I136" s="35" t="s">
        <v>47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16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18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19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>
      <c r="A142" s="303">
        <v>668</v>
      </c>
      <c r="B142" s="306" t="s">
        <v>95</v>
      </c>
      <c r="C142" s="306" t="s">
        <v>24</v>
      </c>
      <c r="D142" s="309">
        <v>98.8</v>
      </c>
      <c r="E142" s="306" t="s">
        <v>94</v>
      </c>
      <c r="F142" s="306" t="s">
        <v>76</v>
      </c>
      <c r="G142" s="306" t="s">
        <v>83</v>
      </c>
      <c r="H142" s="306" t="s">
        <v>76</v>
      </c>
      <c r="I142" s="35" t="s">
        <v>47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27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19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>
      <c r="A148" s="303">
        <v>669</v>
      </c>
      <c r="B148" s="306" t="s">
        <v>95</v>
      </c>
      <c r="C148" s="306" t="s">
        <v>69</v>
      </c>
      <c r="D148" s="309">
        <v>98.8</v>
      </c>
      <c r="E148" s="306" t="s">
        <v>94</v>
      </c>
      <c r="F148" s="306" t="s">
        <v>76</v>
      </c>
      <c r="G148" s="306" t="s">
        <v>83</v>
      </c>
      <c r="H148" s="306" t="s">
        <v>76</v>
      </c>
      <c r="I148" s="35" t="s">
        <v>29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85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>
      <c r="A150" s="304"/>
      <c r="B150" s="307"/>
      <c r="C150" s="307"/>
      <c r="D150" s="310"/>
      <c r="E150" s="307"/>
      <c r="F150" s="307"/>
      <c r="G150" s="307"/>
      <c r="H150" s="307"/>
      <c r="I150" s="3" t="s">
        <v>121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120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30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86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>
      <c r="A154" s="305"/>
      <c r="B154" s="308"/>
      <c r="C154" s="308"/>
      <c r="D154" s="311"/>
      <c r="E154" s="308"/>
      <c r="F154" s="308"/>
      <c r="G154" s="308"/>
      <c r="H154" s="308"/>
      <c r="I154" s="39" t="s">
        <v>19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>
      <c r="A156" s="318" t="s">
        <v>123</v>
      </c>
      <c r="B156" s="306" t="s">
        <v>97</v>
      </c>
      <c r="C156" s="306" t="s">
        <v>98</v>
      </c>
      <c r="D156" s="309">
        <v>58.7</v>
      </c>
      <c r="E156" s="312" t="s">
        <v>99</v>
      </c>
      <c r="F156" s="306" t="s">
        <v>76</v>
      </c>
      <c r="G156" s="312" t="s">
        <v>100</v>
      </c>
      <c r="H156" s="306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>
      <c r="A157" s="319"/>
      <c r="B157" s="307"/>
      <c r="C157" s="307"/>
      <c r="D157" s="310"/>
      <c r="E157" s="313"/>
      <c r="F157" s="307"/>
      <c r="G157" s="313"/>
      <c r="H157" s="307"/>
      <c r="I157" s="3" t="s">
        <v>16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>
      <c r="A158" s="319"/>
      <c r="B158" s="307"/>
      <c r="C158" s="307"/>
      <c r="D158" s="310"/>
      <c r="E158" s="313"/>
      <c r="F158" s="307"/>
      <c r="G158" s="313"/>
      <c r="H158" s="307"/>
      <c r="I158" s="3" t="s">
        <v>17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>
      <c r="A159" s="319"/>
      <c r="B159" s="307"/>
      <c r="C159" s="307"/>
      <c r="D159" s="310"/>
      <c r="E159" s="313"/>
      <c r="F159" s="307"/>
      <c r="G159" s="313"/>
      <c r="H159" s="307"/>
      <c r="I159" s="3" t="s">
        <v>27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>
      <c r="A160" s="319"/>
      <c r="B160" s="307"/>
      <c r="C160" s="307"/>
      <c r="D160" s="310"/>
      <c r="E160" s="313"/>
      <c r="F160" s="307"/>
      <c r="G160" s="313"/>
      <c r="H160" s="307"/>
      <c r="I160" s="3" t="s">
        <v>31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>
      <c r="A161" s="320"/>
      <c r="B161" s="308"/>
      <c r="C161" s="308"/>
      <c r="D161" s="311"/>
      <c r="E161" s="314"/>
      <c r="F161" s="308"/>
      <c r="G161" s="314"/>
      <c r="H161" s="308"/>
      <c r="I161" s="39" t="s">
        <v>49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>
      <c r="A163" s="318" t="s">
        <v>124</v>
      </c>
      <c r="B163" s="306" t="s">
        <v>97</v>
      </c>
      <c r="C163" s="306" t="s">
        <v>98</v>
      </c>
      <c r="D163" s="309">
        <v>36.200000000000003</v>
      </c>
      <c r="E163" s="306" t="s">
        <v>101</v>
      </c>
      <c r="F163" s="306" t="s">
        <v>76</v>
      </c>
      <c r="G163" s="312" t="s">
        <v>99</v>
      </c>
      <c r="H163" s="306" t="s">
        <v>76</v>
      </c>
      <c r="I163" s="3" t="s">
        <v>16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>
      <c r="A164" s="319"/>
      <c r="B164" s="307"/>
      <c r="C164" s="307"/>
      <c r="D164" s="310"/>
      <c r="E164" s="307"/>
      <c r="F164" s="307"/>
      <c r="G164" s="313"/>
      <c r="H164" s="307"/>
      <c r="I164" s="3" t="s">
        <v>17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>
      <c r="A165" s="319"/>
      <c r="B165" s="307"/>
      <c r="C165" s="307"/>
      <c r="D165" s="310"/>
      <c r="E165" s="307"/>
      <c r="F165" s="307"/>
      <c r="G165" s="313"/>
      <c r="H165" s="307"/>
      <c r="I165" s="3" t="s">
        <v>27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>
      <c r="A166" s="319"/>
      <c r="B166" s="307"/>
      <c r="C166" s="307"/>
      <c r="D166" s="310"/>
      <c r="E166" s="307"/>
      <c r="F166" s="307"/>
      <c r="G166" s="313"/>
      <c r="H166" s="307"/>
      <c r="I166" s="16" t="s">
        <v>125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>
      <c r="A167" s="320"/>
      <c r="B167" s="308"/>
      <c r="C167" s="308"/>
      <c r="D167" s="311"/>
      <c r="E167" s="308"/>
      <c r="F167" s="308"/>
      <c r="G167" s="314"/>
      <c r="H167" s="308"/>
      <c r="I167" s="16" t="s">
        <v>49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>
      <c r="A169" s="318" t="s">
        <v>126</v>
      </c>
      <c r="B169" s="306" t="s">
        <v>97</v>
      </c>
      <c r="C169" s="306" t="s">
        <v>98</v>
      </c>
      <c r="D169" s="309">
        <v>24.7</v>
      </c>
      <c r="E169" s="312" t="s">
        <v>100</v>
      </c>
      <c r="F169" s="306" t="s">
        <v>76</v>
      </c>
      <c r="G169" s="312" t="s">
        <v>127</v>
      </c>
      <c r="H169" s="306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>
      <c r="A170" s="319"/>
      <c r="B170" s="307"/>
      <c r="C170" s="307"/>
      <c r="D170" s="310"/>
      <c r="E170" s="313"/>
      <c r="F170" s="307"/>
      <c r="G170" s="307"/>
      <c r="H170" s="307"/>
      <c r="I170" s="3" t="s">
        <v>16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>
      <c r="A171" s="319"/>
      <c r="B171" s="307"/>
      <c r="C171" s="307"/>
      <c r="D171" s="310"/>
      <c r="E171" s="313"/>
      <c r="F171" s="307"/>
      <c r="G171" s="307"/>
      <c r="H171" s="307"/>
      <c r="I171" s="3" t="s">
        <v>17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>
      <c r="A172" s="319"/>
      <c r="B172" s="307"/>
      <c r="C172" s="307"/>
      <c r="D172" s="310"/>
      <c r="E172" s="313"/>
      <c r="F172" s="307"/>
      <c r="G172" s="307"/>
      <c r="H172" s="307"/>
      <c r="I172" s="3" t="s">
        <v>27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>
      <c r="A173" s="320"/>
      <c r="B173" s="308"/>
      <c r="C173" s="308"/>
      <c r="D173" s="311"/>
      <c r="E173" s="314"/>
      <c r="F173" s="308"/>
      <c r="G173" s="308"/>
      <c r="H173" s="308"/>
      <c r="I173" s="3" t="s">
        <v>19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>
      <c r="A175" s="303">
        <v>719</v>
      </c>
      <c r="B175" s="306" t="s">
        <v>97</v>
      </c>
      <c r="C175" s="306" t="s">
        <v>102</v>
      </c>
      <c r="D175" s="309">
        <v>120.3</v>
      </c>
      <c r="E175" s="306" t="s">
        <v>101</v>
      </c>
      <c r="F175" s="306" t="s">
        <v>76</v>
      </c>
      <c r="G175" s="306" t="s">
        <v>82</v>
      </c>
      <c r="H175" s="306" t="s">
        <v>76</v>
      </c>
      <c r="I175" s="35" t="s">
        <v>29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>
      <c r="A176" s="304"/>
      <c r="B176" s="307"/>
      <c r="C176" s="307"/>
      <c r="D176" s="310"/>
      <c r="E176" s="307"/>
      <c r="F176" s="307"/>
      <c r="G176" s="307"/>
      <c r="H176" s="307"/>
      <c r="I176" s="3" t="s">
        <v>85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>
      <c r="A177" s="304"/>
      <c r="B177" s="307"/>
      <c r="C177" s="307"/>
      <c r="D177" s="310"/>
      <c r="E177" s="307"/>
      <c r="F177" s="307"/>
      <c r="G177" s="307"/>
      <c r="H177" s="307"/>
      <c r="I177" s="3" t="s">
        <v>121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>
      <c r="A178" s="304"/>
      <c r="B178" s="307"/>
      <c r="C178" s="307"/>
      <c r="D178" s="310"/>
      <c r="E178" s="307"/>
      <c r="F178" s="307"/>
      <c r="G178" s="307"/>
      <c r="H178" s="307"/>
      <c r="I178" s="3" t="s">
        <v>120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>
      <c r="A179" s="304"/>
      <c r="B179" s="307"/>
      <c r="C179" s="307"/>
      <c r="D179" s="310"/>
      <c r="E179" s="307"/>
      <c r="F179" s="307"/>
      <c r="G179" s="307"/>
      <c r="H179" s="307"/>
      <c r="I179" s="3" t="s">
        <v>30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>
      <c r="A180" s="304"/>
      <c r="B180" s="307"/>
      <c r="C180" s="307"/>
      <c r="D180" s="310"/>
      <c r="E180" s="307"/>
      <c r="F180" s="307"/>
      <c r="G180" s="307"/>
      <c r="H180" s="307"/>
      <c r="I180" s="3" t="s">
        <v>31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>
      <c r="A181" s="305"/>
      <c r="B181" s="308"/>
      <c r="C181" s="308"/>
      <c r="D181" s="311"/>
      <c r="E181" s="308"/>
      <c r="F181" s="308"/>
      <c r="G181" s="308"/>
      <c r="H181" s="308"/>
      <c r="I181" s="39" t="s">
        <v>86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>
      <c r="A183" s="318" t="s">
        <v>128</v>
      </c>
      <c r="B183" s="306" t="s">
        <v>93</v>
      </c>
      <c r="C183" s="306" t="s">
        <v>102</v>
      </c>
      <c r="D183" s="309">
        <v>82.2</v>
      </c>
      <c r="E183" s="312" t="s">
        <v>104</v>
      </c>
      <c r="F183" s="306" t="s">
        <v>76</v>
      </c>
      <c r="G183" s="312" t="s">
        <v>99</v>
      </c>
      <c r="H183" s="306" t="s">
        <v>76</v>
      </c>
      <c r="I183" s="3" t="s">
        <v>16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>
      <c r="A184" s="319"/>
      <c r="B184" s="307"/>
      <c r="C184" s="307"/>
      <c r="D184" s="310"/>
      <c r="E184" s="313"/>
      <c r="F184" s="307"/>
      <c r="G184" s="313"/>
      <c r="H184" s="307"/>
      <c r="I184" s="3" t="s">
        <v>29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>
      <c r="A185" s="319"/>
      <c r="B185" s="307"/>
      <c r="C185" s="307"/>
      <c r="D185" s="310"/>
      <c r="E185" s="313"/>
      <c r="F185" s="307"/>
      <c r="G185" s="313"/>
      <c r="H185" s="307"/>
      <c r="I185" s="3" t="s">
        <v>17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>
      <c r="A186" s="319"/>
      <c r="B186" s="307"/>
      <c r="C186" s="307"/>
      <c r="D186" s="310"/>
      <c r="E186" s="313"/>
      <c r="F186" s="307"/>
      <c r="G186" s="313"/>
      <c r="H186" s="307"/>
      <c r="I186" s="3" t="s">
        <v>119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>
      <c r="A187" s="319"/>
      <c r="B187" s="307"/>
      <c r="C187" s="307"/>
      <c r="D187" s="310"/>
      <c r="E187" s="313"/>
      <c r="F187" s="307"/>
      <c r="G187" s="313"/>
      <c r="H187" s="307"/>
      <c r="I187" s="3" t="s">
        <v>27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>
      <c r="A188" s="319"/>
      <c r="B188" s="307"/>
      <c r="C188" s="307"/>
      <c r="D188" s="310"/>
      <c r="E188" s="313"/>
      <c r="F188" s="307"/>
      <c r="G188" s="313"/>
      <c r="H188" s="307"/>
      <c r="I188" s="16" t="s">
        <v>125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>
      <c r="A189" s="320"/>
      <c r="B189" s="308"/>
      <c r="C189" s="308"/>
      <c r="D189" s="311"/>
      <c r="E189" s="314"/>
      <c r="F189" s="308"/>
      <c r="G189" s="314"/>
      <c r="H189" s="308"/>
      <c r="I189" s="66" t="s">
        <v>49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>
      <c r="A191" s="318" t="s">
        <v>129</v>
      </c>
      <c r="B191" s="306" t="s">
        <v>93</v>
      </c>
      <c r="C191" s="306" t="s">
        <v>102</v>
      </c>
      <c r="D191" s="309">
        <v>152.69999999999999</v>
      </c>
      <c r="E191" s="312" t="s">
        <v>99</v>
      </c>
      <c r="F191" s="306" t="s">
        <v>76</v>
      </c>
      <c r="G191" s="312" t="s">
        <v>130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48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16" t="s">
        <v>27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>
      <c r="A196" s="319"/>
      <c r="B196" s="307"/>
      <c r="C196" s="307"/>
      <c r="D196" s="310"/>
      <c r="E196" s="313"/>
      <c r="F196" s="307"/>
      <c r="G196" s="307"/>
      <c r="H196" s="307"/>
      <c r="I196" s="16" t="s">
        <v>31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19"/>
      <c r="B197" s="307"/>
      <c r="C197" s="307"/>
      <c r="D197" s="310"/>
      <c r="E197" s="313"/>
      <c r="F197" s="307"/>
      <c r="G197" s="307"/>
      <c r="H197" s="307"/>
      <c r="I197" s="3" t="s">
        <v>49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>
      <c r="A198" s="320"/>
      <c r="B198" s="308"/>
      <c r="C198" s="308"/>
      <c r="D198" s="311"/>
      <c r="E198" s="314"/>
      <c r="F198" s="308"/>
      <c r="G198" s="308"/>
      <c r="H198" s="308"/>
      <c r="I198" s="70" t="s">
        <v>19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>
      <c r="A200" s="304">
        <v>1366</v>
      </c>
      <c r="B200" s="307" t="s">
        <v>97</v>
      </c>
      <c r="C200" s="307" t="s">
        <v>69</v>
      </c>
      <c r="D200" s="307">
        <v>67</v>
      </c>
      <c r="E200" s="307" t="s">
        <v>101</v>
      </c>
      <c r="F200" s="307" t="s">
        <v>76</v>
      </c>
      <c r="G200" s="316" t="s">
        <v>105</v>
      </c>
      <c r="H200" s="307" t="s">
        <v>76</v>
      </c>
      <c r="I200" s="35" t="s">
        <v>16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>
      <c r="A201" s="304"/>
      <c r="B201" s="307"/>
      <c r="C201" s="307"/>
      <c r="D201" s="307"/>
      <c r="E201" s="307"/>
      <c r="F201" s="307"/>
      <c r="G201" s="316"/>
      <c r="H201" s="307"/>
      <c r="I201" s="3" t="s">
        <v>17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>
      <c r="A202" s="304"/>
      <c r="B202" s="307"/>
      <c r="C202" s="307"/>
      <c r="D202" s="307"/>
      <c r="E202" s="307"/>
      <c r="F202" s="307"/>
      <c r="G202" s="316"/>
      <c r="H202" s="307"/>
      <c r="I202" s="3" t="s">
        <v>27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>
      <c r="A203" s="304"/>
      <c r="B203" s="307"/>
      <c r="C203" s="307"/>
      <c r="D203" s="307"/>
      <c r="E203" s="307"/>
      <c r="F203" s="307"/>
      <c r="G203" s="316"/>
      <c r="H203" s="307"/>
      <c r="I203" s="16" t="s">
        <v>49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>
      <c r="A205" s="38">
        <v>1367</v>
      </c>
      <c r="B205" s="39" t="s">
        <v>97</v>
      </c>
      <c r="C205" s="39" t="s">
        <v>69</v>
      </c>
      <c r="D205" s="46">
        <v>28.6</v>
      </c>
      <c r="E205" s="45" t="s">
        <v>106</v>
      </c>
      <c r="F205" s="39" t="s">
        <v>76</v>
      </c>
      <c r="G205" s="39" t="s">
        <v>105</v>
      </c>
      <c r="H205" s="39" t="s">
        <v>76</v>
      </c>
      <c r="I205" s="39" t="s">
        <v>16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>
      <c r="A207" s="304">
        <v>1368</v>
      </c>
      <c r="B207" s="307" t="s">
        <v>97</v>
      </c>
      <c r="C207" s="307" t="s">
        <v>69</v>
      </c>
      <c r="D207" s="307">
        <v>29</v>
      </c>
      <c r="E207" s="316" t="s">
        <v>105</v>
      </c>
      <c r="F207" s="307" t="s">
        <v>76</v>
      </c>
      <c r="G207" s="313" t="s">
        <v>100</v>
      </c>
      <c r="H207" s="307" t="s">
        <v>76</v>
      </c>
      <c r="I207" s="35" t="s">
        <v>16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>
      <c r="A208" s="304"/>
      <c r="B208" s="307"/>
      <c r="C208" s="307"/>
      <c r="D208" s="307"/>
      <c r="E208" s="316"/>
      <c r="F208" s="307"/>
      <c r="G208" s="307"/>
      <c r="H208" s="307"/>
      <c r="I208" s="3" t="s">
        <v>17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>
      <c r="A209" s="305"/>
      <c r="B209" s="308"/>
      <c r="C209" s="308"/>
      <c r="D209" s="308"/>
      <c r="E209" s="22"/>
      <c r="F209" s="308"/>
      <c r="G209" s="308"/>
      <c r="H209" s="308"/>
      <c r="I209" s="16" t="s">
        <v>49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>
      <c r="A211" s="303">
        <v>2069</v>
      </c>
      <c r="B211" s="306" t="s">
        <v>131</v>
      </c>
      <c r="C211" s="306" t="s">
        <v>38</v>
      </c>
      <c r="D211" s="309">
        <v>278.75</v>
      </c>
      <c r="E211" s="315" t="s">
        <v>132</v>
      </c>
      <c r="F211" s="306" t="s">
        <v>133</v>
      </c>
      <c r="G211" s="312" t="s">
        <v>134</v>
      </c>
      <c r="H211" s="306" t="s">
        <v>133</v>
      </c>
      <c r="I211" s="3" t="s">
        <v>18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>
      <c r="A212" s="305"/>
      <c r="B212" s="308"/>
      <c r="C212" s="308"/>
      <c r="D212" s="311"/>
      <c r="E212" s="317"/>
      <c r="F212" s="308"/>
      <c r="G212" s="314"/>
      <c r="H212" s="308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>
      <c r="A217" s="6" t="s">
        <v>139</v>
      </c>
    </row>
    <row r="218" spans="1:22">
      <c r="A218" s="6" t="s">
        <v>107</v>
      </c>
    </row>
    <row r="219" spans="1:22">
      <c r="A219" s="6" t="s">
        <v>108</v>
      </c>
    </row>
    <row r="220" spans="1:22">
      <c r="A220" s="68" t="s">
        <v>109</v>
      </c>
    </row>
    <row r="221" spans="1:22">
      <c r="A221" s="68" t="s">
        <v>110</v>
      </c>
    </row>
    <row r="222" spans="1:22">
      <c r="A222" s="68" t="s">
        <v>111</v>
      </c>
    </row>
    <row r="223" spans="1:22">
      <c r="A223" s="68" t="s">
        <v>135</v>
      </c>
    </row>
    <row r="224" spans="1:22">
      <c r="A224" s="68" t="s">
        <v>112</v>
      </c>
    </row>
    <row r="225" spans="1:1">
      <c r="A225" s="68" t="s">
        <v>113</v>
      </c>
    </row>
    <row r="226" spans="1:1">
      <c r="A226" s="68" t="s">
        <v>136</v>
      </c>
    </row>
    <row r="227" spans="1:1">
      <c r="A227" s="68" t="s">
        <v>114</v>
      </c>
    </row>
    <row r="228" spans="1:1">
      <c r="A228" s="68" t="s">
        <v>115</v>
      </c>
    </row>
    <row r="229" spans="1:1">
      <c r="A229" s="68" t="s">
        <v>116</v>
      </c>
    </row>
    <row r="230" spans="1:1">
      <c r="A230" s="68" t="s">
        <v>117</v>
      </c>
    </row>
  </sheetData>
  <mergeCells count="264"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2005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18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17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18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145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146</v>
      </c>
      <c r="H36" s="306" t="s">
        <v>42</v>
      </c>
      <c r="I36" s="35" t="s">
        <v>16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>
      <c r="A37" s="304"/>
      <c r="B37" s="307"/>
      <c r="C37" s="307"/>
      <c r="D37" s="310"/>
      <c r="E37" s="307"/>
      <c r="F37" s="307"/>
      <c r="G37" s="313"/>
      <c r="H37" s="307"/>
      <c r="I37" s="3" t="s">
        <v>29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>
      <c r="A39" s="304"/>
      <c r="B39" s="307"/>
      <c r="C39" s="307"/>
      <c r="D39" s="310"/>
      <c r="E39" s="307"/>
      <c r="F39" s="307"/>
      <c r="G39" s="307"/>
      <c r="H39" s="307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305"/>
      <c r="B40" s="308"/>
      <c r="C40" s="308"/>
      <c r="D40" s="311"/>
      <c r="E40" s="308"/>
      <c r="F40" s="308"/>
      <c r="G40" s="308"/>
      <c r="H40" s="308"/>
      <c r="I40" s="16" t="s">
        <v>27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>
      <c r="A42" s="304">
        <v>541</v>
      </c>
      <c r="B42" s="307" t="s">
        <v>43</v>
      </c>
      <c r="C42" s="307" t="s">
        <v>28</v>
      </c>
      <c r="D42" s="307">
        <v>93</v>
      </c>
      <c r="E42" s="307" t="s">
        <v>44</v>
      </c>
      <c r="F42" s="307" t="s">
        <v>45</v>
      </c>
      <c r="G42" s="307" t="s">
        <v>147</v>
      </c>
      <c r="H42" s="307" t="s">
        <v>45</v>
      </c>
      <c r="I42" s="35" t="s">
        <v>47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16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29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17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119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48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27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>
      <c r="A50" s="304"/>
      <c r="B50" s="307"/>
      <c r="C50" s="307"/>
      <c r="D50" s="307"/>
      <c r="E50" s="307"/>
      <c r="F50" s="307"/>
      <c r="G50" s="307"/>
      <c r="H50" s="307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>
      <c r="A52" s="304">
        <v>542</v>
      </c>
      <c r="B52" s="307" t="s">
        <v>50</v>
      </c>
      <c r="C52" s="307" t="s">
        <v>21</v>
      </c>
      <c r="D52" s="307">
        <v>200</v>
      </c>
      <c r="E52" s="307" t="s">
        <v>44</v>
      </c>
      <c r="F52" s="307" t="s">
        <v>45</v>
      </c>
      <c r="G52" s="307" t="s">
        <v>148</v>
      </c>
      <c r="H52" s="307" t="s">
        <v>52</v>
      </c>
      <c r="I52" s="35" t="s">
        <v>47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>
      <c r="A53" s="304"/>
      <c r="B53" s="307"/>
      <c r="C53" s="307"/>
      <c r="D53" s="307"/>
      <c r="E53" s="307"/>
      <c r="F53" s="307"/>
      <c r="G53" s="307"/>
      <c r="H53" s="307"/>
      <c r="I53" s="3" t="s">
        <v>16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17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>
      <c r="A55" s="304"/>
      <c r="B55" s="307"/>
      <c r="C55" s="307"/>
      <c r="D55" s="307"/>
      <c r="E55" s="307"/>
      <c r="F55" s="307"/>
      <c r="G55" s="307"/>
      <c r="H55" s="307"/>
      <c r="I55" s="16" t="s">
        <v>18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>
      <c r="A57" s="303">
        <v>554</v>
      </c>
      <c r="B57" s="306" t="s">
        <v>53</v>
      </c>
      <c r="C57" s="306" t="s">
        <v>21</v>
      </c>
      <c r="D57" s="306">
        <v>58</v>
      </c>
      <c r="E57" s="306" t="s">
        <v>149</v>
      </c>
      <c r="F57" s="306" t="s">
        <v>42</v>
      </c>
      <c r="G57" s="312" t="s">
        <v>150</v>
      </c>
      <c r="H57" s="306" t="s">
        <v>42</v>
      </c>
      <c r="I57" s="3" t="s">
        <v>16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>
      <c r="A58" s="305"/>
      <c r="B58" s="308"/>
      <c r="C58" s="308"/>
      <c r="D58" s="308"/>
      <c r="E58" s="308"/>
      <c r="F58" s="308"/>
      <c r="G58" s="308"/>
      <c r="H58" s="308"/>
      <c r="I58" s="16" t="s">
        <v>17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>
      <c r="A60" s="303">
        <v>560</v>
      </c>
      <c r="B60" s="306" t="s">
        <v>56</v>
      </c>
      <c r="C60" s="306" t="s">
        <v>12</v>
      </c>
      <c r="D60" s="309">
        <v>17.899999999999999</v>
      </c>
      <c r="E60" s="306" t="s">
        <v>151</v>
      </c>
      <c r="F60" s="306" t="s">
        <v>42</v>
      </c>
      <c r="G60" s="306" t="s">
        <v>58</v>
      </c>
      <c r="H60" s="306" t="s">
        <v>42</v>
      </c>
      <c r="I60" s="35" t="s">
        <v>59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>
      <c r="A61" s="304"/>
      <c r="B61" s="307"/>
      <c r="C61" s="307"/>
      <c r="D61" s="310"/>
      <c r="E61" s="307"/>
      <c r="F61" s="307"/>
      <c r="G61" s="307"/>
      <c r="H61" s="307"/>
      <c r="I61" s="3" t="s">
        <v>18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>
      <c r="A62" s="305"/>
      <c r="B62" s="308"/>
      <c r="C62" s="308"/>
      <c r="D62" s="311"/>
      <c r="E62" s="308"/>
      <c r="F62" s="308"/>
      <c r="G62" s="308"/>
      <c r="H62" s="308"/>
      <c r="I62" s="39" t="s">
        <v>60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304">
        <v>598</v>
      </c>
      <c r="B68" s="307" t="s">
        <v>66</v>
      </c>
      <c r="C68" s="307" t="s">
        <v>62</v>
      </c>
      <c r="D68" s="307">
        <v>16</v>
      </c>
      <c r="E68" s="307" t="s">
        <v>65</v>
      </c>
      <c r="F68" s="307" t="s">
        <v>64</v>
      </c>
      <c r="G68" s="307" t="s">
        <v>152</v>
      </c>
      <c r="H68" s="307" t="s">
        <v>64</v>
      </c>
      <c r="I68" s="35" t="s">
        <v>16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>
      <c r="A69" s="304"/>
      <c r="B69" s="307"/>
      <c r="C69" s="307"/>
      <c r="D69" s="307"/>
      <c r="E69" s="307"/>
      <c r="F69" s="307"/>
      <c r="G69" s="307"/>
      <c r="H69" s="307"/>
      <c r="I69" s="16" t="s">
        <v>29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>
      <c r="A71" s="304">
        <v>608</v>
      </c>
      <c r="B71" s="307" t="s">
        <v>68</v>
      </c>
      <c r="C71" s="307" t="s">
        <v>69</v>
      </c>
      <c r="D71" s="307">
        <v>98</v>
      </c>
      <c r="E71" s="307" t="s">
        <v>153</v>
      </c>
      <c r="F71" s="307" t="s">
        <v>64</v>
      </c>
      <c r="G71" s="307" t="s">
        <v>65</v>
      </c>
      <c r="H71" s="307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304"/>
      <c r="B72" s="307"/>
      <c r="C72" s="307"/>
      <c r="D72" s="307"/>
      <c r="E72" s="307"/>
      <c r="F72" s="307"/>
      <c r="G72" s="307"/>
      <c r="H72" s="307"/>
      <c r="I72" s="3" t="s">
        <v>17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>
      <c r="A73" s="304"/>
      <c r="B73" s="307"/>
      <c r="C73" s="307"/>
      <c r="D73" s="307"/>
      <c r="E73" s="307"/>
      <c r="F73" s="307"/>
      <c r="G73" s="307"/>
      <c r="H73" s="307"/>
      <c r="I73" s="3" t="s">
        <v>27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>
      <c r="A74" s="304"/>
      <c r="B74" s="307"/>
      <c r="C74" s="307"/>
      <c r="D74" s="307"/>
      <c r="E74" s="307"/>
      <c r="F74" s="307"/>
      <c r="G74" s="307"/>
      <c r="H74" s="307"/>
      <c r="I74" s="16" t="s">
        <v>31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>
      <c r="A76" s="303">
        <v>611</v>
      </c>
      <c r="B76" s="306" t="s">
        <v>50</v>
      </c>
      <c r="C76" s="306" t="s">
        <v>12</v>
      </c>
      <c r="D76" s="306">
        <v>66</v>
      </c>
      <c r="E76" s="306" t="s">
        <v>148</v>
      </c>
      <c r="F76" s="306" t="s">
        <v>52</v>
      </c>
      <c r="G76" s="312" t="s">
        <v>154</v>
      </c>
      <c r="H76" s="306" t="s">
        <v>52</v>
      </c>
      <c r="I76" s="35" t="s">
        <v>47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>
      <c r="A77" s="304"/>
      <c r="B77" s="307"/>
      <c r="C77" s="307"/>
      <c r="D77" s="307"/>
      <c r="E77" s="307"/>
      <c r="F77" s="307"/>
      <c r="G77" s="313"/>
      <c r="H77" s="307"/>
      <c r="I77" s="3" t="s">
        <v>16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>
      <c r="A78" s="304"/>
      <c r="B78" s="307"/>
      <c r="C78" s="307"/>
      <c r="D78" s="307"/>
      <c r="E78" s="307"/>
      <c r="F78" s="307"/>
      <c r="G78" s="313"/>
      <c r="H78" s="307"/>
      <c r="I78" s="3" t="s">
        <v>17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>
      <c r="A79" s="305"/>
      <c r="B79" s="308"/>
      <c r="C79" s="308"/>
      <c r="D79" s="308"/>
      <c r="E79" s="308"/>
      <c r="F79" s="308"/>
      <c r="G79" s="314"/>
      <c r="H79" s="308"/>
      <c r="I79" s="39" t="s">
        <v>19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>
      <c r="A81" s="304">
        <v>624</v>
      </c>
      <c r="B81" s="307" t="s">
        <v>72</v>
      </c>
      <c r="C81" s="322" t="s">
        <v>73</v>
      </c>
      <c r="D81" s="325" t="s">
        <v>74</v>
      </c>
      <c r="E81" s="307" t="s">
        <v>75</v>
      </c>
      <c r="F81" s="307" t="s">
        <v>76</v>
      </c>
      <c r="G81" s="307" t="s">
        <v>155</v>
      </c>
      <c r="H81" s="307" t="s">
        <v>78</v>
      </c>
      <c r="I81" s="35" t="s">
        <v>16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>
      <c r="A82" s="304"/>
      <c r="B82" s="307"/>
      <c r="C82" s="340"/>
      <c r="D82" s="310"/>
      <c r="E82" s="307"/>
      <c r="F82" s="307"/>
      <c r="G82" s="307"/>
      <c r="H82" s="307"/>
      <c r="I82" s="3" t="s">
        <v>17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>
      <c r="A83" s="304"/>
      <c r="B83" s="307"/>
      <c r="C83" s="340"/>
      <c r="D83" s="310"/>
      <c r="E83" s="307"/>
      <c r="F83" s="307"/>
      <c r="G83" s="307"/>
      <c r="H83" s="307"/>
      <c r="I83" s="16" t="s">
        <v>18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>
      <c r="A84" s="304"/>
      <c r="B84" s="307"/>
      <c r="C84" s="340"/>
      <c r="D84" s="310"/>
      <c r="E84" s="307"/>
      <c r="F84" s="307"/>
      <c r="G84" s="307"/>
      <c r="H84" s="307"/>
      <c r="I84" s="16" t="s">
        <v>49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>
      <c r="A86" s="303">
        <v>625</v>
      </c>
      <c r="B86" s="306" t="s">
        <v>79</v>
      </c>
      <c r="C86" s="306" t="s">
        <v>69</v>
      </c>
      <c r="D86" s="306">
        <v>372</v>
      </c>
      <c r="E86" s="306" t="s">
        <v>156</v>
      </c>
      <c r="F86" s="306" t="s">
        <v>76</v>
      </c>
      <c r="G86" s="306" t="s">
        <v>58</v>
      </c>
      <c r="H86" s="306" t="s">
        <v>42</v>
      </c>
      <c r="I86" s="35" t="s">
        <v>47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16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29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17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9" t="s">
        <v>119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48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122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27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31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>
      <c r="A96" s="305"/>
      <c r="B96" s="308"/>
      <c r="C96" s="308"/>
      <c r="D96" s="308"/>
      <c r="E96" s="308"/>
      <c r="F96" s="308"/>
      <c r="G96" s="308"/>
      <c r="H96" s="308"/>
      <c r="I96" s="39" t="s">
        <v>49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>
      <c r="A98" s="303">
        <v>631</v>
      </c>
      <c r="B98" s="306" t="s">
        <v>81</v>
      </c>
      <c r="C98" s="306" t="s">
        <v>24</v>
      </c>
      <c r="D98" s="306">
        <v>50</v>
      </c>
      <c r="E98" s="312" t="s">
        <v>157</v>
      </c>
      <c r="F98" s="306" t="s">
        <v>76</v>
      </c>
      <c r="G98" s="306" t="s">
        <v>158</v>
      </c>
      <c r="H98" s="306" t="s">
        <v>76</v>
      </c>
      <c r="I98" s="35" t="s">
        <v>47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5" t="s">
        <v>16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5" t="s">
        <v>29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17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27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19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>
      <c r="A106" s="303">
        <v>632</v>
      </c>
      <c r="B106" s="306" t="s">
        <v>84</v>
      </c>
      <c r="C106" s="306" t="s">
        <v>24</v>
      </c>
      <c r="D106" s="309">
        <v>50.4</v>
      </c>
      <c r="E106" s="306" t="s">
        <v>158</v>
      </c>
      <c r="F106" s="306" t="s">
        <v>76</v>
      </c>
      <c r="G106" s="312" t="s">
        <v>157</v>
      </c>
      <c r="H106" s="306" t="s">
        <v>76</v>
      </c>
      <c r="I106" s="35" t="s">
        <v>29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>
      <c r="A107" s="304"/>
      <c r="B107" s="307"/>
      <c r="C107" s="307"/>
      <c r="D107" s="310"/>
      <c r="E107" s="307"/>
      <c r="F107" s="307"/>
      <c r="G107" s="307"/>
      <c r="H107" s="307"/>
      <c r="I107" s="3" t="s">
        <v>85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121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>
      <c r="A109" s="304"/>
      <c r="B109" s="307"/>
      <c r="C109" s="307"/>
      <c r="D109" s="310"/>
      <c r="E109" s="307"/>
      <c r="F109" s="307"/>
      <c r="G109" s="307"/>
      <c r="H109" s="307"/>
      <c r="I109" s="3" t="s">
        <v>120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30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>
      <c r="A111" s="305"/>
      <c r="B111" s="308"/>
      <c r="C111" s="308"/>
      <c r="D111" s="311"/>
      <c r="E111" s="308"/>
      <c r="F111" s="308"/>
      <c r="G111" s="308"/>
      <c r="H111" s="308"/>
      <c r="I111" s="39" t="s">
        <v>86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>
      <c r="A113" s="303">
        <v>645</v>
      </c>
      <c r="B113" s="306" t="s">
        <v>87</v>
      </c>
      <c r="C113" s="306" t="s">
        <v>24</v>
      </c>
      <c r="D113" s="306">
        <v>46</v>
      </c>
      <c r="E113" s="312" t="s">
        <v>159</v>
      </c>
      <c r="F113" s="306" t="s">
        <v>76</v>
      </c>
      <c r="G113" s="312" t="s">
        <v>157</v>
      </c>
      <c r="H113" s="306" t="s">
        <v>76</v>
      </c>
      <c r="I113" s="56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>
      <c r="A114" s="304"/>
      <c r="B114" s="307"/>
      <c r="C114" s="307"/>
      <c r="D114" s="307"/>
      <c r="E114" s="307"/>
      <c r="F114" s="307"/>
      <c r="G114" s="307"/>
      <c r="H114" s="307"/>
      <c r="I114" s="55" t="s">
        <v>17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>
      <c r="A115" s="304"/>
      <c r="B115" s="307"/>
      <c r="C115" s="307"/>
      <c r="D115" s="307"/>
      <c r="E115" s="307"/>
      <c r="F115" s="307"/>
      <c r="G115" s="307"/>
      <c r="H115" s="307"/>
      <c r="I115" s="3" t="s">
        <v>18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>
      <c r="A116" s="305"/>
      <c r="B116" s="308"/>
      <c r="C116" s="308"/>
      <c r="D116" s="308"/>
      <c r="E116" s="308"/>
      <c r="F116" s="308"/>
      <c r="G116" s="308"/>
      <c r="H116" s="308"/>
      <c r="I116" s="48" t="s">
        <v>27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>
      <c r="A118" s="303">
        <v>646</v>
      </c>
      <c r="B118" s="307" t="s">
        <v>89</v>
      </c>
      <c r="C118" s="307" t="s">
        <v>21</v>
      </c>
      <c r="D118" s="307">
        <v>37</v>
      </c>
      <c r="E118" s="307" t="s">
        <v>159</v>
      </c>
      <c r="F118" s="307" t="s">
        <v>76</v>
      </c>
      <c r="G118" s="313" t="s">
        <v>157</v>
      </c>
      <c r="H118" s="307" t="s">
        <v>76</v>
      </c>
      <c r="I118" s="64" t="s">
        <v>16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92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>
      <c r="A122" s="305"/>
      <c r="B122" s="307"/>
      <c r="C122" s="307"/>
      <c r="D122" s="307"/>
      <c r="E122" s="307"/>
      <c r="F122" s="307"/>
      <c r="G122" s="307"/>
      <c r="H122" s="307"/>
      <c r="I122" s="48" t="s">
        <v>27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>
      <c r="A124" s="303">
        <v>647</v>
      </c>
      <c r="B124" s="306" t="s">
        <v>90</v>
      </c>
      <c r="C124" s="306" t="s">
        <v>38</v>
      </c>
      <c r="D124" s="309">
        <v>37.9</v>
      </c>
      <c r="E124" s="312" t="s">
        <v>157</v>
      </c>
      <c r="F124" s="306" t="s">
        <v>76</v>
      </c>
      <c r="G124" s="306" t="s">
        <v>159</v>
      </c>
      <c r="H124" s="306" t="s">
        <v>76</v>
      </c>
      <c r="I124" s="35" t="s">
        <v>29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16" t="s">
        <v>85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16" t="s">
        <v>121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120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30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31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>
      <c r="A130" s="305"/>
      <c r="B130" s="308"/>
      <c r="C130" s="308"/>
      <c r="D130" s="311"/>
      <c r="E130" s="308"/>
      <c r="F130" s="308"/>
      <c r="G130" s="308"/>
      <c r="H130" s="308"/>
      <c r="I130" s="39" t="s">
        <v>86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>
      <c r="A132" s="303">
        <v>648</v>
      </c>
      <c r="B132" s="307" t="s">
        <v>91</v>
      </c>
      <c r="C132" s="307" t="s">
        <v>38</v>
      </c>
      <c r="D132" s="310">
        <v>37.799999999999997</v>
      </c>
      <c r="E132" s="307" t="s">
        <v>159</v>
      </c>
      <c r="F132" s="307" t="s">
        <v>76</v>
      </c>
      <c r="G132" s="313" t="s">
        <v>157</v>
      </c>
      <c r="H132" s="307" t="s">
        <v>76</v>
      </c>
      <c r="I132" s="35" t="s">
        <v>16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>
      <c r="A134" s="305"/>
      <c r="B134" s="307"/>
      <c r="C134" s="307"/>
      <c r="D134" s="310"/>
      <c r="E134" s="307"/>
      <c r="F134" s="307"/>
      <c r="G134" s="307"/>
      <c r="H134" s="307"/>
      <c r="I134" s="16" t="s">
        <v>27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>
      <c r="A136" s="303">
        <v>658</v>
      </c>
      <c r="B136" s="306" t="s">
        <v>93</v>
      </c>
      <c r="C136" s="306" t="s">
        <v>38</v>
      </c>
      <c r="D136" s="309">
        <v>152.69999999999999</v>
      </c>
      <c r="E136" s="306" t="s">
        <v>75</v>
      </c>
      <c r="F136" s="306" t="s">
        <v>76</v>
      </c>
      <c r="G136" s="306" t="s">
        <v>156</v>
      </c>
      <c r="H136" s="306" t="s">
        <v>76</v>
      </c>
      <c r="I136" s="35" t="s">
        <v>47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16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48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122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27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>
      <c r="A142" s="305"/>
      <c r="B142" s="308"/>
      <c r="C142" s="308"/>
      <c r="D142" s="311"/>
      <c r="E142" s="308"/>
      <c r="F142" s="308"/>
      <c r="G142" s="308"/>
      <c r="H142" s="308"/>
      <c r="I142" s="39" t="s">
        <v>49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>
      <c r="A144" s="303">
        <v>667</v>
      </c>
      <c r="B144" s="307" t="s">
        <v>95</v>
      </c>
      <c r="C144" s="307" t="s">
        <v>21</v>
      </c>
      <c r="D144" s="310">
        <v>98.8</v>
      </c>
      <c r="E144" s="307" t="s">
        <v>158</v>
      </c>
      <c r="F144" s="307" t="s">
        <v>76</v>
      </c>
      <c r="G144" s="307" t="s">
        <v>75</v>
      </c>
      <c r="H144" s="307" t="s">
        <v>76</v>
      </c>
      <c r="I144" s="35" t="s">
        <v>47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16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17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16" t="s">
        <v>18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16" t="s">
        <v>27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>
      <c r="A149" s="305"/>
      <c r="B149" s="307"/>
      <c r="C149" s="307"/>
      <c r="D149" s="310"/>
      <c r="E149" s="307"/>
      <c r="F149" s="307"/>
      <c r="G149" s="307"/>
      <c r="H149" s="307"/>
      <c r="I149" s="16" t="s">
        <v>19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>
      <c r="A151" s="303">
        <v>668</v>
      </c>
      <c r="B151" s="306" t="s">
        <v>95</v>
      </c>
      <c r="C151" s="306" t="s">
        <v>24</v>
      </c>
      <c r="D151" s="309">
        <v>98.8</v>
      </c>
      <c r="E151" s="306" t="s">
        <v>75</v>
      </c>
      <c r="F151" s="306" t="s">
        <v>76</v>
      </c>
      <c r="G151" s="306" t="s">
        <v>158</v>
      </c>
      <c r="H151" s="306" t="s">
        <v>76</v>
      </c>
      <c r="I151" s="35" t="s">
        <v>47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16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17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>
      <c r="A155" s="305"/>
      <c r="B155" s="308"/>
      <c r="C155" s="308"/>
      <c r="D155" s="311"/>
      <c r="E155" s="308"/>
      <c r="F155" s="308"/>
      <c r="G155" s="308"/>
      <c r="H155" s="308"/>
      <c r="I155" s="39" t="s">
        <v>19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>
      <c r="A157" s="303">
        <v>669</v>
      </c>
      <c r="B157" s="306" t="s">
        <v>95</v>
      </c>
      <c r="C157" s="306" t="s">
        <v>69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29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85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121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30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86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>
      <c r="A163" s="305"/>
      <c r="B163" s="308"/>
      <c r="C163" s="308"/>
      <c r="D163" s="311"/>
      <c r="E163" s="308"/>
      <c r="F163" s="308"/>
      <c r="G163" s="308"/>
      <c r="H163" s="308"/>
      <c r="I163" s="39" t="s">
        <v>19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>
      <c r="A165" s="318" t="s">
        <v>123</v>
      </c>
      <c r="B165" s="306" t="s">
        <v>97</v>
      </c>
      <c r="C165" s="306" t="s">
        <v>98</v>
      </c>
      <c r="D165" s="309">
        <v>58.7</v>
      </c>
      <c r="E165" s="312" t="s">
        <v>160</v>
      </c>
      <c r="F165" s="306" t="s">
        <v>76</v>
      </c>
      <c r="G165" s="312" t="s">
        <v>161</v>
      </c>
      <c r="H165" s="306" t="s">
        <v>76</v>
      </c>
      <c r="I165" s="35" t="s">
        <v>47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>
      <c r="A166" s="319"/>
      <c r="B166" s="307"/>
      <c r="C166" s="307"/>
      <c r="D166" s="310"/>
      <c r="E166" s="313"/>
      <c r="F166" s="307"/>
      <c r="G166" s="313"/>
      <c r="H166" s="307"/>
      <c r="I166" s="3" t="s">
        <v>16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17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27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31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>
      <c r="A170" s="320"/>
      <c r="B170" s="308"/>
      <c r="C170" s="308"/>
      <c r="D170" s="311"/>
      <c r="E170" s="314"/>
      <c r="F170" s="308"/>
      <c r="G170" s="314"/>
      <c r="H170" s="308"/>
      <c r="I170" s="39" t="s">
        <v>49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>
      <c r="A172" s="318" t="s">
        <v>124</v>
      </c>
      <c r="B172" s="306" t="s">
        <v>97</v>
      </c>
      <c r="C172" s="306" t="s">
        <v>98</v>
      </c>
      <c r="D172" s="309">
        <v>36.200000000000003</v>
      </c>
      <c r="E172" s="306" t="s">
        <v>101</v>
      </c>
      <c r="F172" s="306" t="s">
        <v>76</v>
      </c>
      <c r="G172" s="312" t="s">
        <v>160</v>
      </c>
      <c r="H172" s="306" t="s">
        <v>76</v>
      </c>
      <c r="I172" s="3" t="s">
        <v>16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>
      <c r="A173" s="319"/>
      <c r="B173" s="307"/>
      <c r="C173" s="307"/>
      <c r="D173" s="310"/>
      <c r="E173" s="307"/>
      <c r="F173" s="307"/>
      <c r="G173" s="313"/>
      <c r="H173" s="307"/>
      <c r="I173" s="3" t="s">
        <v>17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>
      <c r="A174" s="319"/>
      <c r="B174" s="307"/>
      <c r="C174" s="307"/>
      <c r="D174" s="310"/>
      <c r="E174" s="307"/>
      <c r="F174" s="307"/>
      <c r="G174" s="313"/>
      <c r="H174" s="307"/>
      <c r="I174" s="3" t="s">
        <v>27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>
      <c r="A175" s="319"/>
      <c r="B175" s="307"/>
      <c r="C175" s="307"/>
      <c r="D175" s="310"/>
      <c r="E175" s="307"/>
      <c r="F175" s="307"/>
      <c r="G175" s="313"/>
      <c r="H175" s="307"/>
      <c r="I175" s="16" t="s">
        <v>125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>
      <c r="A176" s="320"/>
      <c r="B176" s="308"/>
      <c r="C176" s="308"/>
      <c r="D176" s="311"/>
      <c r="E176" s="308"/>
      <c r="F176" s="308"/>
      <c r="G176" s="314"/>
      <c r="H176" s="308"/>
      <c r="I176" s="16" t="s">
        <v>49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>
      <c r="A178" s="318" t="s">
        <v>126</v>
      </c>
      <c r="B178" s="306" t="s">
        <v>97</v>
      </c>
      <c r="C178" s="306" t="s">
        <v>98</v>
      </c>
      <c r="D178" s="309">
        <v>24.7</v>
      </c>
      <c r="E178" s="312" t="s">
        <v>161</v>
      </c>
      <c r="F178" s="306" t="s">
        <v>76</v>
      </c>
      <c r="G178" s="312" t="s">
        <v>157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>
      <c r="A179" s="319"/>
      <c r="B179" s="307"/>
      <c r="C179" s="307"/>
      <c r="D179" s="310"/>
      <c r="E179" s="313"/>
      <c r="F179" s="307"/>
      <c r="G179" s="307"/>
      <c r="H179" s="307"/>
      <c r="I179" s="3" t="s">
        <v>16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>
      <c r="A180" s="319"/>
      <c r="B180" s="307"/>
      <c r="C180" s="307"/>
      <c r="D180" s="310"/>
      <c r="E180" s="313"/>
      <c r="F180" s="307"/>
      <c r="G180" s="307"/>
      <c r="H180" s="307"/>
      <c r="I180" s="3" t="s">
        <v>17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>
      <c r="A181" s="319"/>
      <c r="B181" s="307"/>
      <c r="C181" s="307"/>
      <c r="D181" s="310"/>
      <c r="E181" s="313"/>
      <c r="F181" s="307"/>
      <c r="G181" s="307"/>
      <c r="H181" s="307"/>
      <c r="I181" s="3" t="s">
        <v>27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>
      <c r="A182" s="320"/>
      <c r="B182" s="308"/>
      <c r="C182" s="308"/>
      <c r="D182" s="311"/>
      <c r="E182" s="314"/>
      <c r="F182" s="308"/>
      <c r="G182" s="308"/>
      <c r="H182" s="308"/>
      <c r="I182" s="3" t="s">
        <v>19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>
      <c r="A184" s="303">
        <v>719</v>
      </c>
      <c r="B184" s="306" t="s">
        <v>97</v>
      </c>
      <c r="C184" s="306" t="s">
        <v>102</v>
      </c>
      <c r="D184" s="309">
        <v>120.3</v>
      </c>
      <c r="E184" s="306" t="s">
        <v>101</v>
      </c>
      <c r="F184" s="306" t="s">
        <v>76</v>
      </c>
      <c r="G184" s="312" t="s">
        <v>157</v>
      </c>
      <c r="H184" s="306" t="s">
        <v>76</v>
      </c>
      <c r="I184" s="35" t="s">
        <v>29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>
      <c r="A185" s="304"/>
      <c r="B185" s="307"/>
      <c r="C185" s="307"/>
      <c r="D185" s="310"/>
      <c r="E185" s="307"/>
      <c r="F185" s="307"/>
      <c r="G185" s="307"/>
      <c r="H185" s="307"/>
      <c r="I185" s="3" t="s">
        <v>85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>
      <c r="A186" s="304"/>
      <c r="B186" s="307"/>
      <c r="C186" s="307"/>
      <c r="D186" s="310"/>
      <c r="E186" s="307"/>
      <c r="F186" s="307"/>
      <c r="G186" s="307"/>
      <c r="H186" s="307"/>
      <c r="I186" s="3" t="s">
        <v>121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>
      <c r="A187" s="304"/>
      <c r="B187" s="307"/>
      <c r="C187" s="307"/>
      <c r="D187" s="310"/>
      <c r="E187" s="307"/>
      <c r="F187" s="307"/>
      <c r="G187" s="307"/>
      <c r="H187" s="307"/>
      <c r="I187" s="3" t="s">
        <v>120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304"/>
      <c r="B188" s="307"/>
      <c r="C188" s="307"/>
      <c r="D188" s="310"/>
      <c r="E188" s="307"/>
      <c r="F188" s="307"/>
      <c r="G188" s="307"/>
      <c r="H188" s="307"/>
      <c r="I188" s="3" t="s">
        <v>30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31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>
      <c r="A190" s="305"/>
      <c r="B190" s="308"/>
      <c r="C190" s="308"/>
      <c r="D190" s="311"/>
      <c r="E190" s="308"/>
      <c r="F190" s="308"/>
      <c r="G190" s="308"/>
      <c r="H190" s="308"/>
      <c r="I190" s="39" t="s">
        <v>86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>
      <c r="A192" s="318" t="s">
        <v>128</v>
      </c>
      <c r="B192" s="312" t="s">
        <v>93</v>
      </c>
      <c r="C192" s="306" t="s">
        <v>102</v>
      </c>
      <c r="D192" s="309">
        <v>82.2</v>
      </c>
      <c r="E192" s="312" t="s">
        <v>162</v>
      </c>
      <c r="F192" s="306" t="s">
        <v>76</v>
      </c>
      <c r="G192" s="312" t="s">
        <v>160</v>
      </c>
      <c r="H192" s="306" t="s">
        <v>76</v>
      </c>
      <c r="I192" s="3" t="s">
        <v>16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>
      <c r="A193" s="319"/>
      <c r="B193" s="307"/>
      <c r="C193" s="307"/>
      <c r="D193" s="310"/>
      <c r="E193" s="313"/>
      <c r="F193" s="307"/>
      <c r="G193" s="313"/>
      <c r="H193" s="307"/>
      <c r="I193" s="3" t="s">
        <v>29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>
      <c r="A194" s="319"/>
      <c r="B194" s="307"/>
      <c r="C194" s="307"/>
      <c r="D194" s="310"/>
      <c r="E194" s="313"/>
      <c r="F194" s="307"/>
      <c r="G194" s="313"/>
      <c r="H194" s="307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>
      <c r="A195" s="319"/>
      <c r="B195" s="307"/>
      <c r="C195" s="307"/>
      <c r="D195" s="310"/>
      <c r="E195" s="313"/>
      <c r="F195" s="307"/>
      <c r="G195" s="313"/>
      <c r="H195" s="307"/>
      <c r="I195" s="3" t="s">
        <v>119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19"/>
      <c r="B196" s="307"/>
      <c r="C196" s="307"/>
      <c r="D196" s="310"/>
      <c r="E196" s="313"/>
      <c r="F196" s="307"/>
      <c r="G196" s="313"/>
      <c r="H196" s="307"/>
      <c r="I196" s="3" t="s">
        <v>27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16" t="s">
        <v>125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20"/>
      <c r="B198" s="308"/>
      <c r="C198" s="308"/>
      <c r="D198" s="311"/>
      <c r="E198" s="314"/>
      <c r="F198" s="308"/>
      <c r="G198" s="314"/>
      <c r="H198" s="308"/>
      <c r="I198" s="66" t="s">
        <v>49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>
      <c r="A200" s="318" t="s">
        <v>129</v>
      </c>
      <c r="B200" s="312" t="s">
        <v>163</v>
      </c>
      <c r="C200" s="306" t="s">
        <v>102</v>
      </c>
      <c r="D200" s="309">
        <v>152.69999999999999</v>
      </c>
      <c r="E200" s="312" t="s">
        <v>160</v>
      </c>
      <c r="F200" s="306" t="s">
        <v>76</v>
      </c>
      <c r="G200" s="312" t="s">
        <v>75</v>
      </c>
      <c r="H200" s="306" t="s">
        <v>76</v>
      </c>
      <c r="I200" s="35" t="s">
        <v>47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>
      <c r="A201" s="319"/>
      <c r="B201" s="307"/>
      <c r="C201" s="307"/>
      <c r="D201" s="310"/>
      <c r="E201" s="313"/>
      <c r="F201" s="307"/>
      <c r="G201" s="307"/>
      <c r="H201" s="307"/>
      <c r="I201" s="3" t="s">
        <v>16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>
      <c r="A202" s="319"/>
      <c r="B202" s="307"/>
      <c r="C202" s="307"/>
      <c r="D202" s="310"/>
      <c r="E202" s="313"/>
      <c r="F202" s="307"/>
      <c r="G202" s="307"/>
      <c r="H202" s="307"/>
      <c r="I202" s="3" t="s">
        <v>17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>
      <c r="A203" s="319"/>
      <c r="B203" s="307"/>
      <c r="C203" s="307"/>
      <c r="D203" s="310"/>
      <c r="E203" s="313"/>
      <c r="F203" s="307"/>
      <c r="G203" s="307"/>
      <c r="H203" s="307"/>
      <c r="I203" s="3" t="s">
        <v>48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16" t="s">
        <v>27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16" t="s">
        <v>31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3" t="s">
        <v>49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>
      <c r="A207" s="320"/>
      <c r="B207" s="308"/>
      <c r="C207" s="308"/>
      <c r="D207" s="311"/>
      <c r="E207" s="314"/>
      <c r="F207" s="308"/>
      <c r="G207" s="308"/>
      <c r="H207" s="308"/>
      <c r="I207" s="70" t="s">
        <v>19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>
      <c r="A209" s="304">
        <v>1366</v>
      </c>
      <c r="B209" s="307" t="s">
        <v>97</v>
      </c>
      <c r="C209" s="307" t="s">
        <v>69</v>
      </c>
      <c r="D209" s="307">
        <v>67</v>
      </c>
      <c r="E209" s="307" t="s">
        <v>101</v>
      </c>
      <c r="F209" s="307" t="s">
        <v>76</v>
      </c>
      <c r="G209" s="316" t="s">
        <v>105</v>
      </c>
      <c r="H209" s="307" t="s">
        <v>76</v>
      </c>
      <c r="I209" s="35" t="s">
        <v>16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>
      <c r="A210" s="304"/>
      <c r="B210" s="307"/>
      <c r="C210" s="307"/>
      <c r="D210" s="307"/>
      <c r="E210" s="307"/>
      <c r="F210" s="307"/>
      <c r="G210" s="316"/>
      <c r="H210" s="307"/>
      <c r="I210" s="3" t="s">
        <v>17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>
      <c r="A211" s="304"/>
      <c r="B211" s="307"/>
      <c r="C211" s="307"/>
      <c r="D211" s="307"/>
      <c r="E211" s="307"/>
      <c r="F211" s="307"/>
      <c r="G211" s="316"/>
      <c r="H211" s="307"/>
      <c r="I211" s="3" t="s">
        <v>27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>
      <c r="A212" s="304"/>
      <c r="B212" s="307"/>
      <c r="C212" s="307"/>
      <c r="D212" s="307"/>
      <c r="E212" s="307"/>
      <c r="F212" s="307"/>
      <c r="G212" s="316"/>
      <c r="H212" s="307"/>
      <c r="I212" s="16" t="s">
        <v>49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>
      <c r="A214" s="303">
        <v>1367</v>
      </c>
      <c r="B214" s="312" t="s">
        <v>164</v>
      </c>
      <c r="C214" s="306" t="s">
        <v>69</v>
      </c>
      <c r="D214" s="309">
        <v>28.6</v>
      </c>
      <c r="E214" s="315" t="s">
        <v>106</v>
      </c>
      <c r="F214" s="306" t="s">
        <v>76</v>
      </c>
      <c r="G214" s="306" t="s">
        <v>105</v>
      </c>
      <c r="H214" s="306" t="s">
        <v>76</v>
      </c>
      <c r="I214" s="2" t="s">
        <v>16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>
      <c r="A215" s="304"/>
      <c r="B215" s="313"/>
      <c r="C215" s="307"/>
      <c r="D215" s="310"/>
      <c r="E215" s="316"/>
      <c r="F215" s="307"/>
      <c r="G215" s="307"/>
      <c r="H215" s="307"/>
      <c r="I215" s="3" t="s">
        <v>27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>
      <c r="A216" s="305"/>
      <c r="B216" s="307"/>
      <c r="C216" s="307"/>
      <c r="D216" s="310"/>
      <c r="E216" s="316"/>
      <c r="F216" s="307"/>
      <c r="G216" s="307"/>
      <c r="H216" s="307"/>
      <c r="I216" s="39" t="s">
        <v>49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>
      <c r="A218" s="304">
        <v>1368</v>
      </c>
      <c r="B218" s="313" t="s">
        <v>165</v>
      </c>
      <c r="C218" s="307" t="s">
        <v>69</v>
      </c>
      <c r="D218" s="307">
        <v>29</v>
      </c>
      <c r="E218" s="316" t="s">
        <v>105</v>
      </c>
      <c r="F218" s="307" t="s">
        <v>76</v>
      </c>
      <c r="G218" s="313" t="s">
        <v>166</v>
      </c>
      <c r="H218" s="307" t="s">
        <v>76</v>
      </c>
      <c r="I218" s="35" t="s">
        <v>16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>
      <c r="A219" s="304"/>
      <c r="B219" s="307"/>
      <c r="C219" s="307"/>
      <c r="D219" s="307"/>
      <c r="E219" s="316"/>
      <c r="F219" s="307"/>
      <c r="G219" s="307"/>
      <c r="H219" s="307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>
      <c r="A220" s="305"/>
      <c r="B220" s="308"/>
      <c r="C220" s="308"/>
      <c r="D220" s="308"/>
      <c r="E220" s="22"/>
      <c r="F220" s="308"/>
      <c r="G220" s="308"/>
      <c r="H220" s="308"/>
      <c r="I220" s="16" t="s">
        <v>49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>
      <c r="A222" s="303">
        <v>2069</v>
      </c>
      <c r="B222" s="306" t="s">
        <v>131</v>
      </c>
      <c r="C222" s="306" t="s">
        <v>38</v>
      </c>
      <c r="D222" s="309">
        <v>278.75</v>
      </c>
      <c r="E222" s="315" t="s">
        <v>132</v>
      </c>
      <c r="F222" s="306" t="s">
        <v>133</v>
      </c>
      <c r="G222" s="312" t="s">
        <v>167</v>
      </c>
      <c r="H222" s="306" t="s">
        <v>133</v>
      </c>
      <c r="I222" s="3" t="s">
        <v>18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>
      <c r="A223" s="305"/>
      <c r="B223" s="308"/>
      <c r="C223" s="308"/>
      <c r="D223" s="311"/>
      <c r="E223" s="317"/>
      <c r="F223" s="308"/>
      <c r="G223" s="314"/>
      <c r="H223" s="308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>
      <c r="A228" s="6" t="s">
        <v>139</v>
      </c>
    </row>
    <row r="229" spans="1:22">
      <c r="A229" s="6" t="s">
        <v>107</v>
      </c>
    </row>
    <row r="230" spans="1:22">
      <c r="A230" s="6" t="s">
        <v>108</v>
      </c>
    </row>
    <row r="231" spans="1:22">
      <c r="A231" s="68" t="s">
        <v>109</v>
      </c>
    </row>
    <row r="232" spans="1:22">
      <c r="A232" s="68" t="s">
        <v>110</v>
      </c>
    </row>
    <row r="233" spans="1:22">
      <c r="A233" s="68" t="s">
        <v>111</v>
      </c>
    </row>
    <row r="234" spans="1:22">
      <c r="A234" s="68" t="s">
        <v>135</v>
      </c>
    </row>
    <row r="235" spans="1:22">
      <c r="A235" s="68" t="s">
        <v>112</v>
      </c>
    </row>
    <row r="236" spans="1:22">
      <c r="A236" s="68" t="s">
        <v>113</v>
      </c>
    </row>
    <row r="237" spans="1:22">
      <c r="A237" s="68" t="s">
        <v>136</v>
      </c>
    </row>
    <row r="238" spans="1:22">
      <c r="A238" s="68" t="s">
        <v>114</v>
      </c>
    </row>
    <row r="239" spans="1:22">
      <c r="A239" s="68" t="s">
        <v>115</v>
      </c>
    </row>
    <row r="240" spans="1:22">
      <c r="A240" s="68" t="s">
        <v>116</v>
      </c>
    </row>
    <row r="241" spans="1:1">
      <c r="A241" s="68" t="s">
        <v>117</v>
      </c>
    </row>
  </sheetData>
  <mergeCells count="280"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2006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145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146</v>
      </c>
      <c r="H36" s="306" t="s">
        <v>42</v>
      </c>
      <c r="I36" s="35" t="s">
        <v>16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>
      <c r="A37" s="304"/>
      <c r="B37" s="307"/>
      <c r="C37" s="307"/>
      <c r="D37" s="310"/>
      <c r="E37" s="307"/>
      <c r="F37" s="307"/>
      <c r="G37" s="313"/>
      <c r="H37" s="307"/>
      <c r="I37" s="3" t="s">
        <v>29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07"/>
      <c r="H39" s="307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305"/>
      <c r="B40" s="308"/>
      <c r="C40" s="308"/>
      <c r="D40" s="311"/>
      <c r="E40" s="308"/>
      <c r="F40" s="308"/>
      <c r="G40" s="308"/>
      <c r="H40" s="308"/>
      <c r="I40" s="16" t="s">
        <v>27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>
      <c r="A42" s="304">
        <v>541</v>
      </c>
      <c r="B42" s="307" t="s">
        <v>43</v>
      </c>
      <c r="C42" s="307" t="s">
        <v>28</v>
      </c>
      <c r="D42" s="307">
        <v>93</v>
      </c>
      <c r="E42" s="307" t="s">
        <v>44</v>
      </c>
      <c r="F42" s="307" t="s">
        <v>45</v>
      </c>
      <c r="G42" s="307" t="s">
        <v>147</v>
      </c>
      <c r="H42" s="307" t="s">
        <v>45</v>
      </c>
      <c r="I42" s="35" t="s">
        <v>47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16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29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18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17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119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48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27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>
      <c r="A50" s="304"/>
      <c r="B50" s="307"/>
      <c r="C50" s="307"/>
      <c r="D50" s="307"/>
      <c r="E50" s="307"/>
      <c r="F50" s="307"/>
      <c r="G50" s="307"/>
      <c r="H50" s="307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>
      <c r="A52" s="304">
        <v>542</v>
      </c>
      <c r="B52" s="307" t="s">
        <v>50</v>
      </c>
      <c r="C52" s="307" t="s">
        <v>21</v>
      </c>
      <c r="D52" s="307">
        <v>200</v>
      </c>
      <c r="E52" s="307" t="s">
        <v>44</v>
      </c>
      <c r="F52" s="307" t="s">
        <v>45</v>
      </c>
      <c r="G52" s="307" t="s">
        <v>148</v>
      </c>
      <c r="H52" s="307" t="s">
        <v>52</v>
      </c>
      <c r="I52" s="35" t="s">
        <v>47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>
      <c r="A53" s="304"/>
      <c r="B53" s="307"/>
      <c r="C53" s="307"/>
      <c r="D53" s="307"/>
      <c r="E53" s="307"/>
      <c r="F53" s="307"/>
      <c r="G53" s="307"/>
      <c r="H53" s="307"/>
      <c r="I53" s="3" t="s">
        <v>16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18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>
      <c r="A55" s="304"/>
      <c r="B55" s="307"/>
      <c r="C55" s="307"/>
      <c r="D55" s="307"/>
      <c r="E55" s="307"/>
      <c r="F55" s="307"/>
      <c r="G55" s="307"/>
      <c r="H55" s="307"/>
      <c r="I55" s="16" t="s">
        <v>17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>
      <c r="A57" s="303">
        <v>554</v>
      </c>
      <c r="B57" s="306" t="s">
        <v>53</v>
      </c>
      <c r="C57" s="306" t="s">
        <v>21</v>
      </c>
      <c r="D57" s="306">
        <v>58</v>
      </c>
      <c r="E57" s="306" t="s">
        <v>149</v>
      </c>
      <c r="F57" s="306" t="s">
        <v>42</v>
      </c>
      <c r="G57" s="312" t="s">
        <v>150</v>
      </c>
      <c r="H57" s="306" t="s">
        <v>42</v>
      </c>
      <c r="I57" s="3" t="s">
        <v>16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>
      <c r="A58" s="305"/>
      <c r="B58" s="308"/>
      <c r="C58" s="308"/>
      <c r="D58" s="308"/>
      <c r="E58" s="308"/>
      <c r="F58" s="308"/>
      <c r="G58" s="308"/>
      <c r="H58" s="308"/>
      <c r="I58" s="16" t="s">
        <v>17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>
      <c r="A60" s="303">
        <v>560</v>
      </c>
      <c r="B60" s="306" t="s">
        <v>56</v>
      </c>
      <c r="C60" s="306" t="s">
        <v>12</v>
      </c>
      <c r="D60" s="309">
        <v>17.899999999999999</v>
      </c>
      <c r="E60" s="306" t="s">
        <v>151</v>
      </c>
      <c r="F60" s="306" t="s">
        <v>42</v>
      </c>
      <c r="G60" s="306" t="s">
        <v>58</v>
      </c>
      <c r="H60" s="306" t="s">
        <v>42</v>
      </c>
      <c r="I60" s="35" t="s">
        <v>59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>
      <c r="A61" s="304"/>
      <c r="B61" s="307"/>
      <c r="C61" s="307"/>
      <c r="D61" s="310"/>
      <c r="E61" s="307"/>
      <c r="F61" s="307"/>
      <c r="G61" s="307"/>
      <c r="H61" s="307"/>
      <c r="I61" s="3" t="s">
        <v>18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>
      <c r="A62" s="305"/>
      <c r="B62" s="308"/>
      <c r="C62" s="308"/>
      <c r="D62" s="311"/>
      <c r="E62" s="308"/>
      <c r="F62" s="308"/>
      <c r="G62" s="308"/>
      <c r="H62" s="308"/>
      <c r="I62" s="39" t="s">
        <v>60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304">
        <v>598</v>
      </c>
      <c r="B68" s="307" t="s">
        <v>66</v>
      </c>
      <c r="C68" s="307" t="s">
        <v>62</v>
      </c>
      <c r="D68" s="307">
        <v>16</v>
      </c>
      <c r="E68" s="307" t="s">
        <v>65</v>
      </c>
      <c r="F68" s="307" t="s">
        <v>64</v>
      </c>
      <c r="G68" s="307" t="s">
        <v>152</v>
      </c>
      <c r="H68" s="307" t="s">
        <v>64</v>
      </c>
      <c r="I68" s="35" t="s">
        <v>16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>
      <c r="A69" s="304"/>
      <c r="B69" s="307"/>
      <c r="C69" s="307"/>
      <c r="D69" s="307"/>
      <c r="E69" s="307"/>
      <c r="F69" s="307"/>
      <c r="G69" s="307"/>
      <c r="H69" s="307"/>
      <c r="I69" s="16" t="s">
        <v>29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>
      <c r="A71" s="304">
        <v>608</v>
      </c>
      <c r="B71" s="307" t="s">
        <v>68</v>
      </c>
      <c r="C71" s="307" t="s">
        <v>69</v>
      </c>
      <c r="D71" s="307">
        <v>98</v>
      </c>
      <c r="E71" s="307" t="s">
        <v>153</v>
      </c>
      <c r="F71" s="307" t="s">
        <v>64</v>
      </c>
      <c r="G71" s="307" t="s">
        <v>65</v>
      </c>
      <c r="H71" s="307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304"/>
      <c r="B72" s="307"/>
      <c r="C72" s="307"/>
      <c r="D72" s="307"/>
      <c r="E72" s="307"/>
      <c r="F72" s="307"/>
      <c r="G72" s="307"/>
      <c r="H72" s="307"/>
      <c r="I72" s="35" t="s">
        <v>16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>
      <c r="A73" s="304"/>
      <c r="B73" s="307"/>
      <c r="C73" s="307"/>
      <c r="D73" s="307"/>
      <c r="E73" s="307"/>
      <c r="F73" s="307"/>
      <c r="G73" s="307"/>
      <c r="H73" s="307"/>
      <c r="I73" s="3" t="s">
        <v>17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3" t="s">
        <v>27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>
      <c r="A75" s="304"/>
      <c r="B75" s="307"/>
      <c r="C75" s="307"/>
      <c r="D75" s="307"/>
      <c r="E75" s="307"/>
      <c r="F75" s="307"/>
      <c r="G75" s="307"/>
      <c r="H75" s="307"/>
      <c r="I75" s="16" t="s">
        <v>31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>
      <c r="A77" s="303">
        <v>611</v>
      </c>
      <c r="B77" s="306" t="s">
        <v>50</v>
      </c>
      <c r="C77" s="306" t="s">
        <v>12</v>
      </c>
      <c r="D77" s="306">
        <v>66</v>
      </c>
      <c r="E77" s="306" t="s">
        <v>148</v>
      </c>
      <c r="F77" s="306" t="s">
        <v>52</v>
      </c>
      <c r="G77" s="312" t="s">
        <v>154</v>
      </c>
      <c r="H77" s="306" t="s">
        <v>52</v>
      </c>
      <c r="I77" s="35" t="s">
        <v>47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>
      <c r="A78" s="304"/>
      <c r="B78" s="307"/>
      <c r="C78" s="307"/>
      <c r="D78" s="307"/>
      <c r="E78" s="307"/>
      <c r="F78" s="307"/>
      <c r="G78" s="313"/>
      <c r="H78" s="307"/>
      <c r="I78" s="3" t="s">
        <v>16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>
      <c r="A79" s="304"/>
      <c r="B79" s="307"/>
      <c r="C79" s="307"/>
      <c r="D79" s="307"/>
      <c r="E79" s="307"/>
      <c r="F79" s="307"/>
      <c r="G79" s="313"/>
      <c r="H79" s="307"/>
      <c r="I79" s="3" t="s">
        <v>17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>
      <c r="A80" s="305"/>
      <c r="B80" s="308"/>
      <c r="C80" s="308"/>
      <c r="D80" s="308"/>
      <c r="E80" s="308"/>
      <c r="F80" s="308"/>
      <c r="G80" s="314"/>
      <c r="H80" s="308"/>
      <c r="I80" s="39" t="s">
        <v>19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>
      <c r="A82" s="304">
        <v>624</v>
      </c>
      <c r="B82" s="307" t="s">
        <v>72</v>
      </c>
      <c r="C82" s="322" t="s">
        <v>73</v>
      </c>
      <c r="D82" s="325" t="s">
        <v>74</v>
      </c>
      <c r="E82" s="307" t="s">
        <v>75</v>
      </c>
      <c r="F82" s="307" t="s">
        <v>76</v>
      </c>
      <c r="G82" s="307" t="s">
        <v>155</v>
      </c>
      <c r="H82" s="307" t="s">
        <v>78</v>
      </c>
      <c r="I82" s="35" t="s">
        <v>16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>
      <c r="A83" s="304"/>
      <c r="B83" s="307"/>
      <c r="C83" s="340"/>
      <c r="D83" s="310"/>
      <c r="E83" s="307"/>
      <c r="F83" s="307"/>
      <c r="G83" s="307"/>
      <c r="H83" s="307"/>
      <c r="I83" s="3" t="s">
        <v>18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>
      <c r="A84" s="304"/>
      <c r="B84" s="307"/>
      <c r="C84" s="340"/>
      <c r="D84" s="310"/>
      <c r="E84" s="307"/>
      <c r="F84" s="307"/>
      <c r="G84" s="307"/>
      <c r="H84" s="307"/>
      <c r="I84" s="16" t="s">
        <v>17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>
      <c r="A85" s="304"/>
      <c r="B85" s="307"/>
      <c r="C85" s="340"/>
      <c r="D85" s="310"/>
      <c r="E85" s="307"/>
      <c r="F85" s="307"/>
      <c r="G85" s="307"/>
      <c r="H85" s="307"/>
      <c r="I85" s="16" t="s">
        <v>49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>
      <c r="A87" s="303">
        <v>625</v>
      </c>
      <c r="B87" s="306" t="s">
        <v>79</v>
      </c>
      <c r="C87" s="306" t="s">
        <v>69</v>
      </c>
      <c r="D87" s="306">
        <v>372</v>
      </c>
      <c r="E87" s="306" t="s">
        <v>156</v>
      </c>
      <c r="F87" s="306" t="s">
        <v>76</v>
      </c>
      <c r="G87" s="306" t="s">
        <v>58</v>
      </c>
      <c r="H87" s="306" t="s">
        <v>42</v>
      </c>
      <c r="I87" s="35" t="s">
        <v>47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16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29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17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9" t="s">
        <v>119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48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122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27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31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>
      <c r="A97" s="305"/>
      <c r="B97" s="308"/>
      <c r="C97" s="308"/>
      <c r="D97" s="308"/>
      <c r="E97" s="308"/>
      <c r="F97" s="308"/>
      <c r="G97" s="308"/>
      <c r="H97" s="308"/>
      <c r="I97" s="39" t="s">
        <v>49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>
      <c r="A99" s="303">
        <v>631</v>
      </c>
      <c r="B99" s="306" t="s">
        <v>81</v>
      </c>
      <c r="C99" s="306" t="s">
        <v>24</v>
      </c>
      <c r="D99" s="306">
        <v>50</v>
      </c>
      <c r="E99" s="312" t="s">
        <v>157</v>
      </c>
      <c r="F99" s="306" t="s">
        <v>76</v>
      </c>
      <c r="G99" s="306" t="s">
        <v>158</v>
      </c>
      <c r="H99" s="306" t="s">
        <v>76</v>
      </c>
      <c r="I99" s="35" t="s">
        <v>47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5" t="s">
        <v>16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5" t="s">
        <v>29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16" t="s">
        <v>17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" t="s">
        <v>27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>
      <c r="A105" s="305"/>
      <c r="B105" s="308"/>
      <c r="C105" s="308"/>
      <c r="D105" s="308"/>
      <c r="E105" s="308"/>
      <c r="F105" s="308"/>
      <c r="G105" s="308"/>
      <c r="H105" s="308"/>
      <c r="I105" s="39" t="s">
        <v>19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>
      <c r="A107" s="303">
        <v>632</v>
      </c>
      <c r="B107" s="306" t="s">
        <v>84</v>
      </c>
      <c r="C107" s="306" t="s">
        <v>24</v>
      </c>
      <c r="D107" s="309">
        <v>50.4</v>
      </c>
      <c r="E107" s="306" t="s">
        <v>158</v>
      </c>
      <c r="F107" s="306" t="s">
        <v>76</v>
      </c>
      <c r="G107" s="312" t="s">
        <v>157</v>
      </c>
      <c r="H107" s="306" t="s">
        <v>76</v>
      </c>
      <c r="I107" s="35" t="s">
        <v>29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85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>
      <c r="A109" s="304"/>
      <c r="B109" s="307"/>
      <c r="C109" s="307"/>
      <c r="D109" s="310"/>
      <c r="E109" s="307"/>
      <c r="F109" s="307"/>
      <c r="G109" s="307"/>
      <c r="H109" s="307"/>
      <c r="I109" s="3" t="s">
        <v>121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120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30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>
      <c r="A112" s="305"/>
      <c r="B112" s="308"/>
      <c r="C112" s="308"/>
      <c r="D112" s="311"/>
      <c r="E112" s="308"/>
      <c r="F112" s="308"/>
      <c r="G112" s="308"/>
      <c r="H112" s="308"/>
      <c r="I112" s="39" t="s">
        <v>86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>
      <c r="A114" s="303">
        <v>645</v>
      </c>
      <c r="B114" s="306" t="s">
        <v>87</v>
      </c>
      <c r="C114" s="306" t="s">
        <v>24</v>
      </c>
      <c r="D114" s="306">
        <v>46</v>
      </c>
      <c r="E114" s="312" t="s">
        <v>159</v>
      </c>
      <c r="F114" s="306" t="s">
        <v>76</v>
      </c>
      <c r="G114" s="312" t="s">
        <v>157</v>
      </c>
      <c r="H114" s="306" t="s">
        <v>76</v>
      </c>
      <c r="I114" s="56" t="s">
        <v>16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>
      <c r="A115" s="304"/>
      <c r="B115" s="307"/>
      <c r="C115" s="307"/>
      <c r="D115" s="307"/>
      <c r="E115" s="307"/>
      <c r="F115" s="307"/>
      <c r="G115" s="307"/>
      <c r="H115" s="307"/>
      <c r="I115" s="3" t="s">
        <v>18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>
      <c r="A116" s="304"/>
      <c r="B116" s="307"/>
      <c r="C116" s="307"/>
      <c r="D116" s="307"/>
      <c r="E116" s="307"/>
      <c r="F116" s="307"/>
      <c r="G116" s="307"/>
      <c r="H116" s="307"/>
      <c r="I116" s="3" t="s">
        <v>17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>
      <c r="A117" s="305"/>
      <c r="B117" s="308"/>
      <c r="C117" s="308"/>
      <c r="D117" s="308"/>
      <c r="E117" s="308"/>
      <c r="F117" s="308"/>
      <c r="G117" s="308"/>
      <c r="H117" s="308"/>
      <c r="I117" s="48" t="s">
        <v>27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>
      <c r="A119" s="303">
        <v>646</v>
      </c>
      <c r="B119" s="307" t="s">
        <v>89</v>
      </c>
      <c r="C119" s="307" t="s">
        <v>21</v>
      </c>
      <c r="D119" s="307">
        <v>37</v>
      </c>
      <c r="E119" s="307" t="s">
        <v>159</v>
      </c>
      <c r="F119" s="307" t="s">
        <v>76</v>
      </c>
      <c r="G119" s="313" t="s">
        <v>157</v>
      </c>
      <c r="H119" s="307" t="s">
        <v>76</v>
      </c>
      <c r="I119" s="64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16" t="s">
        <v>17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92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>
      <c r="A123" s="305"/>
      <c r="B123" s="307"/>
      <c r="C123" s="307"/>
      <c r="D123" s="307"/>
      <c r="E123" s="307"/>
      <c r="F123" s="307"/>
      <c r="G123" s="307"/>
      <c r="H123" s="307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>
      <c r="A125" s="303">
        <v>647</v>
      </c>
      <c r="B125" s="306" t="s">
        <v>90</v>
      </c>
      <c r="C125" s="306" t="s">
        <v>38</v>
      </c>
      <c r="D125" s="309">
        <v>37.9</v>
      </c>
      <c r="E125" s="312" t="s">
        <v>157</v>
      </c>
      <c r="F125" s="306" t="s">
        <v>76</v>
      </c>
      <c r="G125" s="306" t="s">
        <v>159</v>
      </c>
      <c r="H125" s="306" t="s">
        <v>76</v>
      </c>
      <c r="I125" s="35" t="s">
        <v>29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16" t="s">
        <v>85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16" t="s">
        <v>121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120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30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31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>
      <c r="A131" s="305"/>
      <c r="B131" s="308"/>
      <c r="C131" s="308"/>
      <c r="D131" s="311"/>
      <c r="E131" s="308"/>
      <c r="F131" s="308"/>
      <c r="G131" s="308"/>
      <c r="H131" s="308"/>
      <c r="I131" s="39" t="s">
        <v>86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>
      <c r="A133" s="303">
        <v>648</v>
      </c>
      <c r="B133" s="307" t="s">
        <v>91</v>
      </c>
      <c r="C133" s="307" t="s">
        <v>38</v>
      </c>
      <c r="D133" s="310">
        <v>37.799999999999997</v>
      </c>
      <c r="E133" s="307" t="s">
        <v>159</v>
      </c>
      <c r="F133" s="307" t="s">
        <v>76</v>
      </c>
      <c r="G133" s="313" t="s">
        <v>157</v>
      </c>
      <c r="H133" s="307" t="s">
        <v>76</v>
      </c>
      <c r="I133" s="35" t="s">
        <v>16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17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>
      <c r="A135" s="305"/>
      <c r="B135" s="307"/>
      <c r="C135" s="307"/>
      <c r="D135" s="310"/>
      <c r="E135" s="307"/>
      <c r="F135" s="307"/>
      <c r="G135" s="307"/>
      <c r="H135" s="307"/>
      <c r="I135" s="16" t="s">
        <v>27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>
      <c r="A137" s="303">
        <v>658</v>
      </c>
      <c r="B137" s="306" t="s">
        <v>93</v>
      </c>
      <c r="C137" s="306" t="s">
        <v>38</v>
      </c>
      <c r="D137" s="309">
        <v>152.69999999999999</v>
      </c>
      <c r="E137" s="306" t="s">
        <v>75</v>
      </c>
      <c r="F137" s="306" t="s">
        <v>76</v>
      </c>
      <c r="G137" s="306" t="s">
        <v>156</v>
      </c>
      <c r="H137" s="306" t="s">
        <v>76</v>
      </c>
      <c r="I137" s="35" t="s">
        <v>47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16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17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48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122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27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>
      <c r="A143" s="305"/>
      <c r="B143" s="308"/>
      <c r="C143" s="308"/>
      <c r="D143" s="311"/>
      <c r="E143" s="308"/>
      <c r="F143" s="308"/>
      <c r="G143" s="308"/>
      <c r="H143" s="308"/>
      <c r="I143" s="39" t="s">
        <v>49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>
      <c r="A145" s="303">
        <v>667</v>
      </c>
      <c r="B145" s="307" t="s">
        <v>95</v>
      </c>
      <c r="C145" s="307" t="s">
        <v>21</v>
      </c>
      <c r="D145" s="310">
        <v>98.8</v>
      </c>
      <c r="E145" s="307" t="s">
        <v>158</v>
      </c>
      <c r="F145" s="307" t="s">
        <v>76</v>
      </c>
      <c r="G145" s="307" t="s">
        <v>75</v>
      </c>
      <c r="H145" s="307" t="s">
        <v>76</v>
      </c>
      <c r="I145" s="35" t="s">
        <v>47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16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18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16" t="s">
        <v>17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16" t="s">
        <v>27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>
      <c r="A150" s="305"/>
      <c r="B150" s="307"/>
      <c r="C150" s="307"/>
      <c r="D150" s="310"/>
      <c r="E150" s="307"/>
      <c r="F150" s="307"/>
      <c r="G150" s="307"/>
      <c r="H150" s="307"/>
      <c r="I150" s="16" t="s">
        <v>19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>
      <c r="A152" s="303">
        <v>668</v>
      </c>
      <c r="B152" s="306" t="s">
        <v>95</v>
      </c>
      <c r="C152" s="306" t="s">
        <v>24</v>
      </c>
      <c r="D152" s="309">
        <v>98.8</v>
      </c>
      <c r="E152" s="306" t="s">
        <v>75</v>
      </c>
      <c r="F152" s="306" t="s">
        <v>76</v>
      </c>
      <c r="G152" s="306" t="s">
        <v>158</v>
      </c>
      <c r="H152" s="306" t="s">
        <v>76</v>
      </c>
      <c r="I152" s="35" t="s">
        <v>47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16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17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27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>
      <c r="A156" s="305"/>
      <c r="B156" s="308"/>
      <c r="C156" s="308"/>
      <c r="D156" s="311"/>
      <c r="E156" s="308"/>
      <c r="F156" s="308"/>
      <c r="G156" s="308"/>
      <c r="H156" s="308"/>
      <c r="I156" s="39" t="s">
        <v>19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>
      <c r="A158" s="303">
        <v>669</v>
      </c>
      <c r="B158" s="306" t="s">
        <v>95</v>
      </c>
      <c r="C158" s="306" t="s">
        <v>69</v>
      </c>
      <c r="D158" s="309">
        <v>98.8</v>
      </c>
      <c r="E158" s="306" t="s">
        <v>75</v>
      </c>
      <c r="F158" s="306" t="s">
        <v>76</v>
      </c>
      <c r="G158" s="306" t="s">
        <v>158</v>
      </c>
      <c r="H158" s="306" t="s">
        <v>76</v>
      </c>
      <c r="I158" s="35" t="s">
        <v>29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85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30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86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>
      <c r="A166" s="318" t="s">
        <v>123</v>
      </c>
      <c r="B166" s="312" t="s">
        <v>168</v>
      </c>
      <c r="C166" s="306" t="s">
        <v>98</v>
      </c>
      <c r="D166" s="309">
        <v>58.7</v>
      </c>
      <c r="E166" s="312" t="s">
        <v>160</v>
      </c>
      <c r="F166" s="306" t="s">
        <v>76</v>
      </c>
      <c r="G166" s="312" t="s">
        <v>161</v>
      </c>
      <c r="H166" s="306" t="s">
        <v>76</v>
      </c>
      <c r="I166" s="35" t="s">
        <v>47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16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17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27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31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>
      <c r="A171" s="320"/>
      <c r="B171" s="308"/>
      <c r="C171" s="308"/>
      <c r="D171" s="311"/>
      <c r="E171" s="314"/>
      <c r="F171" s="308"/>
      <c r="G171" s="314"/>
      <c r="H171" s="308"/>
      <c r="I171" s="39" t="s">
        <v>49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>
      <c r="A173" s="318" t="s">
        <v>124</v>
      </c>
      <c r="B173" s="312" t="s">
        <v>169</v>
      </c>
      <c r="C173" s="306" t="s">
        <v>98</v>
      </c>
      <c r="D173" s="309">
        <v>36.200000000000003</v>
      </c>
      <c r="E173" s="306" t="s">
        <v>101</v>
      </c>
      <c r="F173" s="306" t="s">
        <v>76</v>
      </c>
      <c r="G173" s="312" t="s">
        <v>160</v>
      </c>
      <c r="H173" s="306" t="s">
        <v>76</v>
      </c>
      <c r="I173" s="3" t="s">
        <v>16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>
      <c r="A174" s="319"/>
      <c r="B174" s="307"/>
      <c r="C174" s="307"/>
      <c r="D174" s="310"/>
      <c r="E174" s="307"/>
      <c r="F174" s="307"/>
      <c r="G174" s="313"/>
      <c r="H174" s="307"/>
      <c r="I174" s="3" t="s">
        <v>17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>
      <c r="A175" s="319"/>
      <c r="B175" s="307"/>
      <c r="C175" s="307"/>
      <c r="D175" s="310"/>
      <c r="E175" s="307"/>
      <c r="F175" s="307"/>
      <c r="G175" s="313"/>
      <c r="H175" s="307"/>
      <c r="I175" s="3" t="s">
        <v>27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>
      <c r="A176" s="319"/>
      <c r="B176" s="307"/>
      <c r="C176" s="307"/>
      <c r="D176" s="310"/>
      <c r="E176" s="307"/>
      <c r="F176" s="307"/>
      <c r="G176" s="313"/>
      <c r="H176" s="307"/>
      <c r="I176" s="16" t="s">
        <v>125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20"/>
      <c r="B177" s="308"/>
      <c r="C177" s="308"/>
      <c r="D177" s="311"/>
      <c r="E177" s="308"/>
      <c r="F177" s="308"/>
      <c r="G177" s="314"/>
      <c r="H177" s="308"/>
      <c r="I177" s="16" t="s">
        <v>49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>
      <c r="A179" s="318" t="s">
        <v>126</v>
      </c>
      <c r="B179" s="312" t="s">
        <v>170</v>
      </c>
      <c r="C179" s="306" t="s">
        <v>98</v>
      </c>
      <c r="D179" s="309">
        <v>24.7</v>
      </c>
      <c r="E179" s="312" t="s">
        <v>161</v>
      </c>
      <c r="F179" s="306" t="s">
        <v>76</v>
      </c>
      <c r="G179" s="312" t="s">
        <v>157</v>
      </c>
      <c r="H179" s="306" t="s">
        <v>76</v>
      </c>
      <c r="I179" s="35" t="s">
        <v>47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>
      <c r="A180" s="319"/>
      <c r="B180" s="307"/>
      <c r="C180" s="307"/>
      <c r="D180" s="310"/>
      <c r="E180" s="313"/>
      <c r="F180" s="307"/>
      <c r="G180" s="307"/>
      <c r="H180" s="307"/>
      <c r="I180" s="3" t="s">
        <v>16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>
      <c r="A181" s="319"/>
      <c r="B181" s="307"/>
      <c r="C181" s="307"/>
      <c r="D181" s="310"/>
      <c r="E181" s="313"/>
      <c r="F181" s="307"/>
      <c r="G181" s="307"/>
      <c r="H181" s="307"/>
      <c r="I181" s="3" t="s">
        <v>17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>
      <c r="A182" s="319"/>
      <c r="B182" s="307"/>
      <c r="C182" s="307"/>
      <c r="D182" s="310"/>
      <c r="E182" s="313"/>
      <c r="F182" s="307"/>
      <c r="G182" s="307"/>
      <c r="H182" s="307"/>
      <c r="I182" s="3" t="s">
        <v>27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08"/>
      <c r="H183" s="308"/>
      <c r="I183" s="3" t="s">
        <v>19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>
      <c r="A185" s="303">
        <v>719</v>
      </c>
      <c r="B185" s="306" t="s">
        <v>97</v>
      </c>
      <c r="C185" s="306" t="s">
        <v>102</v>
      </c>
      <c r="D185" s="309">
        <v>120.3</v>
      </c>
      <c r="E185" s="306" t="s">
        <v>101</v>
      </c>
      <c r="F185" s="306" t="s">
        <v>76</v>
      </c>
      <c r="G185" s="312" t="s">
        <v>157</v>
      </c>
      <c r="H185" s="306" t="s">
        <v>76</v>
      </c>
      <c r="I185" s="35" t="s">
        <v>29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>
      <c r="A186" s="304"/>
      <c r="B186" s="307"/>
      <c r="C186" s="307"/>
      <c r="D186" s="310"/>
      <c r="E186" s="307"/>
      <c r="F186" s="307"/>
      <c r="G186" s="307"/>
      <c r="H186" s="307"/>
      <c r="I186" s="3" t="s">
        <v>85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>
      <c r="A187" s="304"/>
      <c r="B187" s="307"/>
      <c r="C187" s="307"/>
      <c r="D187" s="310"/>
      <c r="E187" s="307"/>
      <c r="F187" s="307"/>
      <c r="G187" s="307"/>
      <c r="H187" s="307"/>
      <c r="I187" s="3" t="s">
        <v>121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304"/>
      <c r="B188" s="307"/>
      <c r="C188" s="307"/>
      <c r="D188" s="310"/>
      <c r="E188" s="307"/>
      <c r="F188" s="307"/>
      <c r="G188" s="307"/>
      <c r="H188" s="307"/>
      <c r="I188" s="3" t="s">
        <v>120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30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>
      <c r="A190" s="304"/>
      <c r="B190" s="307"/>
      <c r="C190" s="307"/>
      <c r="D190" s="310"/>
      <c r="E190" s="307"/>
      <c r="F190" s="307"/>
      <c r="G190" s="307"/>
      <c r="H190" s="307"/>
      <c r="I190" s="3" t="s">
        <v>31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>
      <c r="A191" s="305"/>
      <c r="B191" s="308"/>
      <c r="C191" s="308"/>
      <c r="D191" s="311"/>
      <c r="E191" s="308"/>
      <c r="F191" s="308"/>
      <c r="G191" s="308"/>
      <c r="H191" s="308"/>
      <c r="I191" s="39" t="s">
        <v>86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>
      <c r="A193" s="318" t="s">
        <v>128</v>
      </c>
      <c r="B193" s="312" t="s">
        <v>93</v>
      </c>
      <c r="C193" s="306" t="s">
        <v>102</v>
      </c>
      <c r="D193" s="309">
        <v>82.2</v>
      </c>
      <c r="E193" s="312" t="s">
        <v>162</v>
      </c>
      <c r="F193" s="306" t="s">
        <v>76</v>
      </c>
      <c r="G193" s="312" t="s">
        <v>160</v>
      </c>
      <c r="H193" s="306" t="s">
        <v>76</v>
      </c>
      <c r="I193" s="3" t="s">
        <v>16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>
      <c r="A194" s="319"/>
      <c r="B194" s="307"/>
      <c r="C194" s="307"/>
      <c r="D194" s="310"/>
      <c r="E194" s="313"/>
      <c r="F194" s="307"/>
      <c r="G194" s="313"/>
      <c r="H194" s="307"/>
      <c r="I194" s="3" t="s">
        <v>29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19"/>
      <c r="B195" s="307"/>
      <c r="C195" s="307"/>
      <c r="D195" s="310"/>
      <c r="E195" s="313"/>
      <c r="F195" s="307"/>
      <c r="G195" s="313"/>
      <c r="H195" s="307"/>
      <c r="I195" s="3" t="s">
        <v>17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>
      <c r="A196" s="319"/>
      <c r="B196" s="307"/>
      <c r="C196" s="307"/>
      <c r="D196" s="310"/>
      <c r="E196" s="313"/>
      <c r="F196" s="307"/>
      <c r="G196" s="313"/>
      <c r="H196" s="307"/>
      <c r="I196" s="3" t="s">
        <v>119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3" t="s">
        <v>27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>
      <c r="A198" s="319"/>
      <c r="B198" s="307"/>
      <c r="C198" s="307"/>
      <c r="D198" s="310"/>
      <c r="E198" s="313"/>
      <c r="F198" s="307"/>
      <c r="G198" s="313"/>
      <c r="H198" s="307"/>
      <c r="I198" s="16" t="s">
        <v>125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>
      <c r="A199" s="320"/>
      <c r="B199" s="308"/>
      <c r="C199" s="308"/>
      <c r="D199" s="311"/>
      <c r="E199" s="314"/>
      <c r="F199" s="308"/>
      <c r="G199" s="314"/>
      <c r="H199" s="308"/>
      <c r="I199" s="66" t="s">
        <v>49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>
      <c r="A201" s="318" t="s">
        <v>129</v>
      </c>
      <c r="B201" s="312" t="s">
        <v>163</v>
      </c>
      <c r="C201" s="306" t="s">
        <v>102</v>
      </c>
      <c r="D201" s="309">
        <v>152.69999999999999</v>
      </c>
      <c r="E201" s="312" t="s">
        <v>160</v>
      </c>
      <c r="F201" s="306" t="s">
        <v>76</v>
      </c>
      <c r="G201" s="312" t="s">
        <v>75</v>
      </c>
      <c r="H201" s="306" t="s">
        <v>76</v>
      </c>
      <c r="I201" s="35" t="s">
        <v>47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>
      <c r="A202" s="319"/>
      <c r="B202" s="307"/>
      <c r="C202" s="307"/>
      <c r="D202" s="310"/>
      <c r="E202" s="313"/>
      <c r="F202" s="307"/>
      <c r="G202" s="307"/>
      <c r="H202" s="307"/>
      <c r="I202" s="3" t="s">
        <v>16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>
      <c r="A203" s="319"/>
      <c r="B203" s="307"/>
      <c r="C203" s="307"/>
      <c r="D203" s="310"/>
      <c r="E203" s="313"/>
      <c r="F203" s="307"/>
      <c r="G203" s="307"/>
      <c r="H203" s="307"/>
      <c r="I203" s="3" t="s">
        <v>17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3" t="s">
        <v>48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16" t="s">
        <v>27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16" t="s">
        <v>31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3" t="s">
        <v>49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>
      <c r="A208" s="320"/>
      <c r="B208" s="308"/>
      <c r="C208" s="308"/>
      <c r="D208" s="311"/>
      <c r="E208" s="314"/>
      <c r="F208" s="308"/>
      <c r="G208" s="308"/>
      <c r="H208" s="308"/>
      <c r="I208" s="70" t="s">
        <v>19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>
      <c r="A210" s="304">
        <v>1366</v>
      </c>
      <c r="B210" s="307" t="s">
        <v>97</v>
      </c>
      <c r="C210" s="307" t="s">
        <v>69</v>
      </c>
      <c r="D210" s="307">
        <v>67</v>
      </c>
      <c r="E210" s="307" t="s">
        <v>101</v>
      </c>
      <c r="F210" s="307" t="s">
        <v>76</v>
      </c>
      <c r="G210" s="316" t="s">
        <v>105</v>
      </c>
      <c r="H210" s="307" t="s">
        <v>76</v>
      </c>
      <c r="I210" s="35" t="s">
        <v>16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>
      <c r="A211" s="304"/>
      <c r="B211" s="307"/>
      <c r="C211" s="307"/>
      <c r="D211" s="307"/>
      <c r="E211" s="307"/>
      <c r="F211" s="307"/>
      <c r="G211" s="316"/>
      <c r="H211" s="307"/>
      <c r="I211" s="3" t="s">
        <v>17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>
      <c r="A212" s="304"/>
      <c r="B212" s="307"/>
      <c r="C212" s="307"/>
      <c r="D212" s="307"/>
      <c r="E212" s="307"/>
      <c r="F212" s="307"/>
      <c r="G212" s="316"/>
      <c r="H212" s="307"/>
      <c r="I212" s="3" t="s">
        <v>27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>
      <c r="A213" s="304"/>
      <c r="B213" s="307"/>
      <c r="C213" s="307"/>
      <c r="D213" s="307"/>
      <c r="E213" s="307"/>
      <c r="F213" s="307"/>
      <c r="G213" s="316"/>
      <c r="H213" s="307"/>
      <c r="I213" s="16" t="s">
        <v>49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>
      <c r="A215" s="303">
        <v>1367</v>
      </c>
      <c r="B215" s="312" t="s">
        <v>164</v>
      </c>
      <c r="C215" s="306" t="s">
        <v>69</v>
      </c>
      <c r="D215" s="309">
        <v>28.6</v>
      </c>
      <c r="E215" s="315" t="s">
        <v>106</v>
      </c>
      <c r="F215" s="306" t="s">
        <v>76</v>
      </c>
      <c r="G215" s="306" t="s">
        <v>105</v>
      </c>
      <c r="H215" s="306" t="s">
        <v>76</v>
      </c>
      <c r="I215" s="2" t="s">
        <v>16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>
      <c r="A216" s="304"/>
      <c r="B216" s="313"/>
      <c r="C216" s="307"/>
      <c r="D216" s="310"/>
      <c r="E216" s="316"/>
      <c r="F216" s="307"/>
      <c r="G216" s="307"/>
      <c r="H216" s="307"/>
      <c r="I216" s="3" t="s">
        <v>27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>
      <c r="A217" s="305"/>
      <c r="B217" s="307"/>
      <c r="C217" s="307"/>
      <c r="D217" s="310"/>
      <c r="E217" s="316"/>
      <c r="F217" s="307"/>
      <c r="G217" s="307"/>
      <c r="H217" s="307"/>
      <c r="I217" s="39" t="s">
        <v>49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>
      <c r="A219" s="304">
        <v>1368</v>
      </c>
      <c r="B219" s="313" t="s">
        <v>165</v>
      </c>
      <c r="C219" s="307" t="s">
        <v>69</v>
      </c>
      <c r="D219" s="307">
        <v>29</v>
      </c>
      <c r="E219" s="316" t="s">
        <v>105</v>
      </c>
      <c r="F219" s="307" t="s">
        <v>76</v>
      </c>
      <c r="G219" s="313" t="s">
        <v>166</v>
      </c>
      <c r="H219" s="307" t="s">
        <v>76</v>
      </c>
      <c r="I219" s="35" t="s">
        <v>16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>
      <c r="A220" s="304"/>
      <c r="B220" s="307"/>
      <c r="C220" s="307"/>
      <c r="D220" s="307"/>
      <c r="E220" s="316"/>
      <c r="F220" s="307"/>
      <c r="G220" s="307"/>
      <c r="H220" s="307"/>
      <c r="I220" s="3" t="s">
        <v>17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305"/>
      <c r="B221" s="308"/>
      <c r="C221" s="308"/>
      <c r="D221" s="308"/>
      <c r="E221" s="22"/>
      <c r="F221" s="308"/>
      <c r="G221" s="308"/>
      <c r="H221" s="308"/>
      <c r="I221" s="16" t="s">
        <v>49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>
      <c r="A223" s="303">
        <v>2069</v>
      </c>
      <c r="B223" s="306" t="s">
        <v>131</v>
      </c>
      <c r="C223" s="306" t="s">
        <v>38</v>
      </c>
      <c r="D223" s="309">
        <v>278.75</v>
      </c>
      <c r="E223" s="315" t="s">
        <v>132</v>
      </c>
      <c r="F223" s="306" t="s">
        <v>133</v>
      </c>
      <c r="G223" s="312" t="s">
        <v>167</v>
      </c>
      <c r="H223" s="306" t="s">
        <v>133</v>
      </c>
      <c r="I223" s="3" t="s">
        <v>18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>
      <c r="A224" s="305"/>
      <c r="B224" s="308"/>
      <c r="C224" s="308"/>
      <c r="D224" s="311"/>
      <c r="E224" s="317"/>
      <c r="F224" s="308"/>
      <c r="G224" s="314"/>
      <c r="H224" s="308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>
      <c r="A229" s="6" t="s">
        <v>139</v>
      </c>
    </row>
    <row r="230" spans="1:22">
      <c r="A230" s="6" t="s">
        <v>107</v>
      </c>
    </row>
    <row r="231" spans="1:22">
      <c r="A231" s="6" t="s">
        <v>108</v>
      </c>
    </row>
    <row r="232" spans="1:22">
      <c r="A232" s="68" t="s">
        <v>109</v>
      </c>
    </row>
    <row r="233" spans="1:22">
      <c r="A233" s="68" t="s">
        <v>110</v>
      </c>
    </row>
    <row r="234" spans="1:22">
      <c r="A234" s="68" t="s">
        <v>111</v>
      </c>
    </row>
    <row r="235" spans="1:22">
      <c r="A235" s="68" t="s">
        <v>135</v>
      </c>
    </row>
    <row r="236" spans="1:22">
      <c r="A236" s="68" t="s">
        <v>112</v>
      </c>
    </row>
    <row r="237" spans="1:22">
      <c r="A237" s="68" t="s">
        <v>113</v>
      </c>
    </row>
    <row r="238" spans="1:22">
      <c r="A238" s="68" t="s">
        <v>136</v>
      </c>
    </row>
    <row r="239" spans="1:22">
      <c r="A239" s="68" t="s">
        <v>114</v>
      </c>
    </row>
    <row r="240" spans="1:22">
      <c r="A240" s="68" t="s">
        <v>115</v>
      </c>
    </row>
    <row r="241" spans="1:1">
      <c r="A241" s="68" t="s">
        <v>116</v>
      </c>
    </row>
    <row r="242" spans="1:1">
      <c r="A242" s="68" t="s">
        <v>117</v>
      </c>
    </row>
  </sheetData>
  <mergeCells count="280"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pane="bottomRight" activeCell="V187" sqref="V18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2007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>
      <c r="A64" s="305"/>
      <c r="B64" s="308"/>
      <c r="C64" s="308"/>
      <c r="D64" s="311"/>
      <c r="E64" s="308"/>
      <c r="F64" s="308"/>
      <c r="G64" s="308"/>
      <c r="H64" s="308"/>
      <c r="I64" s="39" t="s">
        <v>60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27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304">
        <v>598</v>
      </c>
      <c r="B70" s="307" t="s">
        <v>66</v>
      </c>
      <c r="C70" s="307" t="s">
        <v>62</v>
      </c>
      <c r="D70" s="307">
        <v>16</v>
      </c>
      <c r="E70" s="307" t="s">
        <v>65</v>
      </c>
      <c r="F70" s="307" t="s">
        <v>64</v>
      </c>
      <c r="G70" s="307" t="s">
        <v>152</v>
      </c>
      <c r="H70" s="307" t="s">
        <v>64</v>
      </c>
      <c r="I70" s="35" t="s">
        <v>16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>
      <c r="A71" s="304"/>
      <c r="B71" s="307"/>
      <c r="C71" s="307"/>
      <c r="D71" s="307"/>
      <c r="E71" s="307"/>
      <c r="F71" s="307"/>
      <c r="G71" s="307"/>
      <c r="H71" s="307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>
      <c r="A73" s="304">
        <v>608</v>
      </c>
      <c r="B73" s="307" t="s">
        <v>68</v>
      </c>
      <c r="C73" s="307" t="s">
        <v>69</v>
      </c>
      <c r="D73" s="307">
        <v>98</v>
      </c>
      <c r="E73" s="307" t="s">
        <v>153</v>
      </c>
      <c r="F73" s="307" t="s">
        <v>64</v>
      </c>
      <c r="G73" s="307" t="s">
        <v>65</v>
      </c>
      <c r="H73" s="307" t="s">
        <v>64</v>
      </c>
      <c r="I73" s="35" t="s">
        <v>47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35" t="s">
        <v>16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" t="s">
        <v>17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27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>
      <c r="A77" s="304"/>
      <c r="B77" s="307"/>
      <c r="C77" s="307"/>
      <c r="D77" s="307"/>
      <c r="E77" s="307"/>
      <c r="F77" s="307"/>
      <c r="G77" s="307"/>
      <c r="H77" s="307"/>
      <c r="I77" s="16" t="s">
        <v>31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>
      <c r="A79" s="303">
        <v>611</v>
      </c>
      <c r="B79" s="306" t="s">
        <v>50</v>
      </c>
      <c r="C79" s="306" t="s">
        <v>12</v>
      </c>
      <c r="D79" s="306">
        <v>66</v>
      </c>
      <c r="E79" s="306" t="s">
        <v>148</v>
      </c>
      <c r="F79" s="306" t="s">
        <v>52</v>
      </c>
      <c r="G79" s="312" t="s">
        <v>154</v>
      </c>
      <c r="H79" s="306" t="s">
        <v>52</v>
      </c>
      <c r="I79" s="35" t="s">
        <v>47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>
      <c r="A80" s="304"/>
      <c r="B80" s="307"/>
      <c r="C80" s="307"/>
      <c r="D80" s="307"/>
      <c r="E80" s="307"/>
      <c r="F80" s="307"/>
      <c r="G80" s="313"/>
      <c r="H80" s="307"/>
      <c r="I80" s="3" t="s">
        <v>16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17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>
      <c r="A82" s="305"/>
      <c r="B82" s="308"/>
      <c r="C82" s="308"/>
      <c r="D82" s="308"/>
      <c r="E82" s="308"/>
      <c r="F82" s="308"/>
      <c r="G82" s="314"/>
      <c r="H82" s="308"/>
      <c r="I82" s="39" t="s">
        <v>19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>
      <c r="A84" s="304">
        <v>624</v>
      </c>
      <c r="B84" s="307" t="s">
        <v>72</v>
      </c>
      <c r="C84" s="322" t="s">
        <v>73</v>
      </c>
      <c r="D84" s="325" t="s">
        <v>74</v>
      </c>
      <c r="E84" s="307" t="s">
        <v>75</v>
      </c>
      <c r="F84" s="307" t="s">
        <v>76</v>
      </c>
      <c r="G84" s="307" t="s">
        <v>155</v>
      </c>
      <c r="H84" s="307" t="s">
        <v>78</v>
      </c>
      <c r="I84" s="35" t="s">
        <v>16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>
      <c r="A85" s="304"/>
      <c r="B85" s="307"/>
      <c r="C85" s="340"/>
      <c r="D85" s="310"/>
      <c r="E85" s="307"/>
      <c r="F85" s="307"/>
      <c r="G85" s="307"/>
      <c r="H85" s="307"/>
      <c r="I85" s="3" t="s">
        <v>18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16" t="s">
        <v>17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>
      <c r="A87" s="304"/>
      <c r="B87" s="307"/>
      <c r="C87" s="340"/>
      <c r="D87" s="310"/>
      <c r="E87" s="307"/>
      <c r="F87" s="307"/>
      <c r="G87" s="307"/>
      <c r="H87" s="307"/>
      <c r="I87" s="16" t="s">
        <v>49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>
      <c r="A89" s="303">
        <v>625</v>
      </c>
      <c r="B89" s="306" t="s">
        <v>79</v>
      </c>
      <c r="C89" s="306" t="s">
        <v>69</v>
      </c>
      <c r="D89" s="306">
        <v>372</v>
      </c>
      <c r="E89" s="306" t="s">
        <v>156</v>
      </c>
      <c r="F89" s="306" t="s">
        <v>76</v>
      </c>
      <c r="G89" s="306" t="s">
        <v>58</v>
      </c>
      <c r="H89" s="306" t="s">
        <v>42</v>
      </c>
      <c r="I89" s="35" t="s">
        <v>47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16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29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17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9" t="s">
        <v>119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48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122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27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31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>
      <c r="A99" s="305"/>
      <c r="B99" s="308"/>
      <c r="C99" s="308"/>
      <c r="D99" s="308"/>
      <c r="E99" s="308"/>
      <c r="F99" s="308"/>
      <c r="G99" s="308"/>
      <c r="H99" s="308"/>
      <c r="I99" s="39" t="s">
        <v>49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>
      <c r="A101" s="303">
        <v>631</v>
      </c>
      <c r="B101" s="306" t="s">
        <v>81</v>
      </c>
      <c r="C101" s="306" t="s">
        <v>24</v>
      </c>
      <c r="D101" s="306">
        <v>50</v>
      </c>
      <c r="E101" s="312" t="s">
        <v>157</v>
      </c>
      <c r="F101" s="306" t="s">
        <v>76</v>
      </c>
      <c r="G101" s="306" t="s">
        <v>158</v>
      </c>
      <c r="H101" s="306" t="s">
        <v>76</v>
      </c>
      <c r="I101" s="35" t="s">
        <v>47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5" t="s">
        <v>16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29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" t="s">
        <v>18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16" t="s">
        <v>17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27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>
      <c r="A107" s="305"/>
      <c r="B107" s="308"/>
      <c r="C107" s="308"/>
      <c r="D107" s="308"/>
      <c r="E107" s="308"/>
      <c r="F107" s="308"/>
      <c r="G107" s="308"/>
      <c r="H107" s="308"/>
      <c r="I107" s="39" t="s">
        <v>19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>
      <c r="A109" s="303">
        <v>632</v>
      </c>
      <c r="B109" s="306" t="s">
        <v>84</v>
      </c>
      <c r="C109" s="306" t="s">
        <v>24</v>
      </c>
      <c r="D109" s="309">
        <v>50.4</v>
      </c>
      <c r="E109" s="306" t="s">
        <v>158</v>
      </c>
      <c r="F109" s="306" t="s">
        <v>76</v>
      </c>
      <c r="G109" s="312" t="s">
        <v>157</v>
      </c>
      <c r="H109" s="306" t="s">
        <v>76</v>
      </c>
      <c r="I109" s="35" t="s">
        <v>29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85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121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30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>
      <c r="A114" s="305"/>
      <c r="B114" s="308"/>
      <c r="C114" s="308"/>
      <c r="D114" s="311"/>
      <c r="E114" s="308"/>
      <c r="F114" s="308"/>
      <c r="G114" s="308"/>
      <c r="H114" s="308"/>
      <c r="I114" s="39" t="s">
        <v>86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>
      <c r="A116" s="303">
        <v>645</v>
      </c>
      <c r="B116" s="306" t="s">
        <v>87</v>
      </c>
      <c r="C116" s="306" t="s">
        <v>24</v>
      </c>
      <c r="D116" s="306">
        <v>46</v>
      </c>
      <c r="E116" s="312" t="s">
        <v>159</v>
      </c>
      <c r="F116" s="306" t="s">
        <v>76</v>
      </c>
      <c r="G116" s="312" t="s">
        <v>157</v>
      </c>
      <c r="H116" s="306" t="s">
        <v>76</v>
      </c>
      <c r="I116" s="56" t="s">
        <v>16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>
      <c r="A117" s="304"/>
      <c r="B117" s="307"/>
      <c r="C117" s="307"/>
      <c r="D117" s="307"/>
      <c r="E117" s="307"/>
      <c r="F117" s="307"/>
      <c r="G117" s="307"/>
      <c r="H117" s="307"/>
      <c r="I117" s="3" t="s">
        <v>18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17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>
      <c r="A119" s="305"/>
      <c r="B119" s="308"/>
      <c r="C119" s="308"/>
      <c r="D119" s="308"/>
      <c r="E119" s="308"/>
      <c r="F119" s="308"/>
      <c r="G119" s="308"/>
      <c r="H119" s="308"/>
      <c r="I119" s="48" t="s">
        <v>27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>
      <c r="A121" s="303">
        <v>646</v>
      </c>
      <c r="B121" s="307" t="s">
        <v>89</v>
      </c>
      <c r="C121" s="307" t="s">
        <v>21</v>
      </c>
      <c r="D121" s="307">
        <v>37</v>
      </c>
      <c r="E121" s="307" t="s">
        <v>159</v>
      </c>
      <c r="F121" s="307" t="s">
        <v>76</v>
      </c>
      <c r="G121" s="313" t="s">
        <v>157</v>
      </c>
      <c r="H121" s="307" t="s">
        <v>76</v>
      </c>
      <c r="I121" s="64" t="s">
        <v>16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18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16" t="s">
        <v>17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>
      <c r="A125" s="305"/>
      <c r="B125" s="307"/>
      <c r="C125" s="307"/>
      <c r="D125" s="307"/>
      <c r="E125" s="307"/>
      <c r="F125" s="307"/>
      <c r="G125" s="307"/>
      <c r="H125" s="307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>
      <c r="A127" s="303">
        <v>647</v>
      </c>
      <c r="B127" s="306" t="s">
        <v>90</v>
      </c>
      <c r="C127" s="306" t="s">
        <v>38</v>
      </c>
      <c r="D127" s="309">
        <v>37.9</v>
      </c>
      <c r="E127" s="312" t="s">
        <v>157</v>
      </c>
      <c r="F127" s="306" t="s">
        <v>76</v>
      </c>
      <c r="G127" s="306" t="s">
        <v>159</v>
      </c>
      <c r="H127" s="306" t="s">
        <v>76</v>
      </c>
      <c r="I127" s="35" t="s">
        <v>29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16" t="s">
        <v>85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16" t="s">
        <v>121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120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3" t="s">
        <v>30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31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>
      <c r="A133" s="305"/>
      <c r="B133" s="308"/>
      <c r="C133" s="308"/>
      <c r="D133" s="311"/>
      <c r="E133" s="308"/>
      <c r="F133" s="308"/>
      <c r="G133" s="308"/>
      <c r="H133" s="308"/>
      <c r="I133" s="39" t="s">
        <v>86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>
      <c r="A135" s="303">
        <v>648</v>
      </c>
      <c r="B135" s="307" t="s">
        <v>91</v>
      </c>
      <c r="C135" s="307" t="s">
        <v>38</v>
      </c>
      <c r="D135" s="310">
        <v>37.799999999999997</v>
      </c>
      <c r="E135" s="307" t="s">
        <v>159</v>
      </c>
      <c r="F135" s="307" t="s">
        <v>76</v>
      </c>
      <c r="G135" s="313" t="s">
        <v>157</v>
      </c>
      <c r="H135" s="307" t="s">
        <v>76</v>
      </c>
      <c r="I135" s="35" t="s">
        <v>16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17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27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>
      <c r="A138" s="305"/>
      <c r="B138" s="307"/>
      <c r="C138" s="307"/>
      <c r="D138" s="310"/>
      <c r="E138" s="307"/>
      <c r="F138" s="307"/>
      <c r="G138" s="307"/>
      <c r="H138" s="307"/>
      <c r="I138" s="16" t="s">
        <v>49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>
      <c r="A140" s="303">
        <v>658</v>
      </c>
      <c r="B140" s="306" t="s">
        <v>93</v>
      </c>
      <c r="C140" s="306" t="s">
        <v>38</v>
      </c>
      <c r="D140" s="309">
        <v>152.69999999999999</v>
      </c>
      <c r="E140" s="306" t="s">
        <v>75</v>
      </c>
      <c r="F140" s="306" t="s">
        <v>76</v>
      </c>
      <c r="G140" s="306" t="s">
        <v>156</v>
      </c>
      <c r="H140" s="306" t="s">
        <v>76</v>
      </c>
      <c r="I140" s="35" t="s">
        <v>47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16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17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48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122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27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49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>
      <c r="A148" s="303">
        <v>667</v>
      </c>
      <c r="B148" s="307" t="s">
        <v>95</v>
      </c>
      <c r="C148" s="307" t="s">
        <v>21</v>
      </c>
      <c r="D148" s="310">
        <v>98.8</v>
      </c>
      <c r="E148" s="307" t="s">
        <v>158</v>
      </c>
      <c r="F148" s="307" t="s">
        <v>76</v>
      </c>
      <c r="G148" s="307" t="s">
        <v>75</v>
      </c>
      <c r="H148" s="307" t="s">
        <v>76</v>
      </c>
      <c r="I148" s="35" t="s">
        <v>47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304"/>
      <c r="B150" s="307"/>
      <c r="C150" s="307"/>
      <c r="D150" s="310"/>
      <c r="E150" s="307"/>
      <c r="F150" s="307"/>
      <c r="G150" s="307"/>
      <c r="H150" s="307"/>
      <c r="I150" s="3" t="s">
        <v>18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16" t="s">
        <v>17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16" t="s">
        <v>27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>
      <c r="A153" s="305"/>
      <c r="B153" s="307"/>
      <c r="C153" s="307"/>
      <c r="D153" s="310"/>
      <c r="E153" s="307"/>
      <c r="F153" s="307"/>
      <c r="G153" s="307"/>
      <c r="H153" s="307"/>
      <c r="I153" s="16" t="s">
        <v>19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>
      <c r="A155" s="303">
        <v>668</v>
      </c>
      <c r="B155" s="306" t="s">
        <v>95</v>
      </c>
      <c r="C155" s="306" t="s">
        <v>24</v>
      </c>
      <c r="D155" s="309">
        <v>98.8</v>
      </c>
      <c r="E155" s="306" t="s">
        <v>75</v>
      </c>
      <c r="F155" s="306" t="s">
        <v>76</v>
      </c>
      <c r="G155" s="306" t="s">
        <v>158</v>
      </c>
      <c r="H155" s="306" t="s">
        <v>76</v>
      </c>
      <c r="I155" s="35" t="s">
        <v>47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3" t="s">
        <v>16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17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27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>
      <c r="A159" s="305"/>
      <c r="B159" s="308"/>
      <c r="C159" s="308"/>
      <c r="D159" s="311"/>
      <c r="E159" s="308"/>
      <c r="F159" s="308"/>
      <c r="G159" s="308"/>
      <c r="H159" s="308"/>
      <c r="I159" s="39" t="s">
        <v>19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>
      <c r="A161" s="303">
        <v>669</v>
      </c>
      <c r="B161" s="306" t="s">
        <v>95</v>
      </c>
      <c r="C161" s="306" t="s">
        <v>69</v>
      </c>
      <c r="D161" s="309">
        <v>98.8</v>
      </c>
      <c r="E161" s="306" t="s">
        <v>75</v>
      </c>
      <c r="F161" s="306" t="s">
        <v>76</v>
      </c>
      <c r="G161" s="306" t="s">
        <v>158</v>
      </c>
      <c r="H161" s="306" t="s">
        <v>76</v>
      </c>
      <c r="I161" s="35" t="s">
        <v>29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85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121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120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30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86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>
      <c r="A169" s="318" t="s">
        <v>123</v>
      </c>
      <c r="B169" s="312" t="s">
        <v>168</v>
      </c>
      <c r="C169" s="306" t="s">
        <v>98</v>
      </c>
      <c r="D169" s="309">
        <v>58.7</v>
      </c>
      <c r="E169" s="312" t="s">
        <v>160</v>
      </c>
      <c r="F169" s="306" t="s">
        <v>76</v>
      </c>
      <c r="G169" s="312" t="s">
        <v>161</v>
      </c>
      <c r="H169" s="306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16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>
      <c r="A171" s="319"/>
      <c r="B171" s="307"/>
      <c r="C171" s="307"/>
      <c r="D171" s="310"/>
      <c r="E171" s="313"/>
      <c r="F171" s="307"/>
      <c r="G171" s="313"/>
      <c r="H171" s="307"/>
      <c r="I171" s="3" t="s">
        <v>17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27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31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>
      <c r="A174" s="320"/>
      <c r="B174" s="308"/>
      <c r="C174" s="308"/>
      <c r="D174" s="311"/>
      <c r="E174" s="314"/>
      <c r="F174" s="308"/>
      <c r="G174" s="314"/>
      <c r="H174" s="308"/>
      <c r="I174" s="39" t="s">
        <v>49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>
      <c r="A176" s="318" t="s">
        <v>124</v>
      </c>
      <c r="B176" s="312" t="s">
        <v>169</v>
      </c>
      <c r="C176" s="306" t="s">
        <v>98</v>
      </c>
      <c r="D176" s="309">
        <v>36.200000000000003</v>
      </c>
      <c r="E176" s="306" t="s">
        <v>101</v>
      </c>
      <c r="F176" s="306" t="s">
        <v>76</v>
      </c>
      <c r="G176" s="312" t="s">
        <v>160</v>
      </c>
      <c r="H176" s="306" t="s">
        <v>76</v>
      </c>
      <c r="I176" s="3" t="s">
        <v>16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>
      <c r="A177" s="319"/>
      <c r="B177" s="307"/>
      <c r="C177" s="307"/>
      <c r="D177" s="310"/>
      <c r="E177" s="307"/>
      <c r="F177" s="307"/>
      <c r="G177" s="313"/>
      <c r="H177" s="307"/>
      <c r="I177" s="3" t="s">
        <v>17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>
      <c r="A178" s="319"/>
      <c r="B178" s="307"/>
      <c r="C178" s="307"/>
      <c r="D178" s="310"/>
      <c r="E178" s="307"/>
      <c r="F178" s="307"/>
      <c r="G178" s="313"/>
      <c r="H178" s="307"/>
      <c r="I178" s="3" t="s">
        <v>27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>
      <c r="A179" s="319"/>
      <c r="B179" s="307"/>
      <c r="C179" s="307"/>
      <c r="D179" s="310"/>
      <c r="E179" s="307"/>
      <c r="F179" s="307"/>
      <c r="G179" s="313"/>
      <c r="H179" s="307"/>
      <c r="I179" s="16" t="s">
        <v>125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>
      <c r="A180" s="320"/>
      <c r="B180" s="308"/>
      <c r="C180" s="308"/>
      <c r="D180" s="311"/>
      <c r="E180" s="308"/>
      <c r="F180" s="308"/>
      <c r="G180" s="314"/>
      <c r="H180" s="308"/>
      <c r="I180" s="16" t="s">
        <v>49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>
      <c r="A182" s="318" t="s">
        <v>126</v>
      </c>
      <c r="B182" s="312" t="s">
        <v>170</v>
      </c>
      <c r="C182" s="306" t="s">
        <v>98</v>
      </c>
      <c r="D182" s="309">
        <v>24.7</v>
      </c>
      <c r="E182" s="312" t="s">
        <v>161</v>
      </c>
      <c r="F182" s="306" t="s">
        <v>76</v>
      </c>
      <c r="G182" s="312" t="s">
        <v>157</v>
      </c>
      <c r="H182" s="306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>
      <c r="A183" s="319"/>
      <c r="B183" s="307"/>
      <c r="C183" s="307"/>
      <c r="D183" s="310"/>
      <c r="E183" s="313"/>
      <c r="F183" s="307"/>
      <c r="G183" s="307"/>
      <c r="H183" s="307"/>
      <c r="I183" s="3" t="s">
        <v>16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>
      <c r="A184" s="319"/>
      <c r="B184" s="307"/>
      <c r="C184" s="307"/>
      <c r="D184" s="310"/>
      <c r="E184" s="313"/>
      <c r="F184" s="307"/>
      <c r="G184" s="307"/>
      <c r="H184" s="307"/>
      <c r="I184" s="3" t="s">
        <v>17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27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>
      <c r="A186" s="320"/>
      <c r="B186" s="308"/>
      <c r="C186" s="308"/>
      <c r="D186" s="311"/>
      <c r="E186" s="314"/>
      <c r="F186" s="308"/>
      <c r="G186" s="308"/>
      <c r="H186" s="308"/>
      <c r="I186" s="3" t="s">
        <v>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>
      <c r="A188" s="303">
        <v>719</v>
      </c>
      <c r="B188" s="306" t="s">
        <v>97</v>
      </c>
      <c r="C188" s="306" t="s">
        <v>102</v>
      </c>
      <c r="D188" s="309">
        <v>120.3</v>
      </c>
      <c r="E188" s="306" t="s">
        <v>101</v>
      </c>
      <c r="F188" s="306" t="s">
        <v>76</v>
      </c>
      <c r="G188" s="312" t="s">
        <v>157</v>
      </c>
      <c r="H188" s="306" t="s">
        <v>76</v>
      </c>
      <c r="I188" s="35" t="s">
        <v>29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85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>
      <c r="A190" s="304"/>
      <c r="B190" s="307"/>
      <c r="C190" s="307"/>
      <c r="D190" s="310"/>
      <c r="E190" s="307"/>
      <c r="F190" s="307"/>
      <c r="G190" s="307"/>
      <c r="H190" s="307"/>
      <c r="I190" s="3" t="s">
        <v>121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>
      <c r="A191" s="304"/>
      <c r="B191" s="307"/>
      <c r="C191" s="307"/>
      <c r="D191" s="310"/>
      <c r="E191" s="307"/>
      <c r="F191" s="307"/>
      <c r="G191" s="307"/>
      <c r="H191" s="307"/>
      <c r="I191" s="3" t="s">
        <v>120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>
      <c r="A192" s="304"/>
      <c r="B192" s="307"/>
      <c r="C192" s="307"/>
      <c r="D192" s="310"/>
      <c r="E192" s="307"/>
      <c r="F192" s="307"/>
      <c r="G192" s="307"/>
      <c r="H192" s="307"/>
      <c r="I192" s="3" t="s">
        <v>30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31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>
      <c r="A194" s="305"/>
      <c r="B194" s="308"/>
      <c r="C194" s="308"/>
      <c r="D194" s="311"/>
      <c r="E194" s="308"/>
      <c r="F194" s="308"/>
      <c r="G194" s="308"/>
      <c r="H194" s="308"/>
      <c r="I194" s="39" t="s">
        <v>86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>
      <c r="A196" s="318" t="s">
        <v>128</v>
      </c>
      <c r="B196" s="312" t="s">
        <v>93</v>
      </c>
      <c r="C196" s="306" t="s">
        <v>102</v>
      </c>
      <c r="D196" s="309">
        <v>82.2</v>
      </c>
      <c r="E196" s="312" t="s">
        <v>162</v>
      </c>
      <c r="F196" s="306" t="s">
        <v>76</v>
      </c>
      <c r="G196" s="312" t="s">
        <v>160</v>
      </c>
      <c r="H196" s="306" t="s">
        <v>76</v>
      </c>
      <c r="I196" s="3" t="s">
        <v>16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3" t="s">
        <v>29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>
      <c r="A198" s="319"/>
      <c r="B198" s="307"/>
      <c r="C198" s="307"/>
      <c r="D198" s="310"/>
      <c r="E198" s="313"/>
      <c r="F198" s="307"/>
      <c r="G198" s="313"/>
      <c r="H198" s="307"/>
      <c r="I198" s="3" t="s">
        <v>17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>
      <c r="A199" s="319"/>
      <c r="B199" s="307"/>
      <c r="C199" s="307"/>
      <c r="D199" s="310"/>
      <c r="E199" s="313"/>
      <c r="F199" s="307"/>
      <c r="G199" s="313"/>
      <c r="H199" s="307"/>
      <c r="I199" s="3" t="s">
        <v>27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>
      <c r="A200" s="319"/>
      <c r="B200" s="307"/>
      <c r="C200" s="307"/>
      <c r="D200" s="310"/>
      <c r="E200" s="313"/>
      <c r="F200" s="307"/>
      <c r="G200" s="313"/>
      <c r="H200" s="307"/>
      <c r="I200" s="16" t="s">
        <v>125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>
      <c r="A201" s="320"/>
      <c r="B201" s="308"/>
      <c r="C201" s="308"/>
      <c r="D201" s="311"/>
      <c r="E201" s="314"/>
      <c r="F201" s="308"/>
      <c r="G201" s="314"/>
      <c r="H201" s="308"/>
      <c r="I201" s="66" t="s">
        <v>49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>
      <c r="A203" s="318" t="s">
        <v>129</v>
      </c>
      <c r="B203" s="312" t="s">
        <v>163</v>
      </c>
      <c r="C203" s="306" t="s">
        <v>102</v>
      </c>
      <c r="D203" s="309">
        <v>152.69999999999999</v>
      </c>
      <c r="E203" s="312" t="s">
        <v>160</v>
      </c>
      <c r="F203" s="306" t="s">
        <v>76</v>
      </c>
      <c r="G203" s="312" t="s">
        <v>75</v>
      </c>
      <c r="H203" s="306" t="s">
        <v>76</v>
      </c>
      <c r="I203" s="35" t="s">
        <v>47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3" t="s">
        <v>16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3" t="s">
        <v>17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3" t="s">
        <v>48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16" t="s">
        <v>27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16" t="s">
        <v>31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49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>
      <c r="A210" s="320"/>
      <c r="B210" s="308"/>
      <c r="C210" s="308"/>
      <c r="D210" s="311"/>
      <c r="E210" s="314"/>
      <c r="F210" s="308"/>
      <c r="G210" s="308"/>
      <c r="H210" s="308"/>
      <c r="I210" s="70" t="s">
        <v>19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>
      <c r="A212" s="304">
        <v>1366</v>
      </c>
      <c r="B212" s="307" t="s">
        <v>97</v>
      </c>
      <c r="C212" s="307" t="s">
        <v>69</v>
      </c>
      <c r="D212" s="307">
        <v>67</v>
      </c>
      <c r="E212" s="307" t="s">
        <v>101</v>
      </c>
      <c r="F212" s="307" t="s">
        <v>76</v>
      </c>
      <c r="G212" s="316" t="s">
        <v>105</v>
      </c>
      <c r="H212" s="307" t="s">
        <v>76</v>
      </c>
      <c r="I212" s="35" t="s">
        <v>16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>
      <c r="A213" s="304"/>
      <c r="B213" s="307"/>
      <c r="C213" s="307"/>
      <c r="D213" s="307"/>
      <c r="E213" s="307"/>
      <c r="F213" s="307"/>
      <c r="G213" s="316"/>
      <c r="H213" s="307"/>
      <c r="I213" s="3" t="s">
        <v>17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>
      <c r="A214" s="304"/>
      <c r="B214" s="307"/>
      <c r="C214" s="307"/>
      <c r="D214" s="307"/>
      <c r="E214" s="307"/>
      <c r="F214" s="307"/>
      <c r="G214" s="316"/>
      <c r="H214" s="307"/>
      <c r="I214" s="3" t="s">
        <v>27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>
      <c r="A215" s="304"/>
      <c r="B215" s="307"/>
      <c r="C215" s="307"/>
      <c r="D215" s="307"/>
      <c r="E215" s="307"/>
      <c r="F215" s="307"/>
      <c r="G215" s="316"/>
      <c r="H215" s="307"/>
      <c r="I215" s="16" t="s">
        <v>49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>
      <c r="A217" s="303">
        <v>1367</v>
      </c>
      <c r="B217" s="312" t="s">
        <v>164</v>
      </c>
      <c r="C217" s="306" t="s">
        <v>69</v>
      </c>
      <c r="D217" s="309">
        <v>28.6</v>
      </c>
      <c r="E217" s="315" t="s">
        <v>106</v>
      </c>
      <c r="F217" s="306" t="s">
        <v>76</v>
      </c>
      <c r="G217" s="306" t="s">
        <v>105</v>
      </c>
      <c r="H217" s="306" t="s">
        <v>76</v>
      </c>
      <c r="I217" s="2" t="s">
        <v>16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>
      <c r="A218" s="304"/>
      <c r="B218" s="313"/>
      <c r="C218" s="307"/>
      <c r="D218" s="310"/>
      <c r="E218" s="316"/>
      <c r="F218" s="307"/>
      <c r="G218" s="307"/>
      <c r="H218" s="307"/>
      <c r="I218" s="3" t="s">
        <v>27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305"/>
      <c r="B219" s="307"/>
      <c r="C219" s="307"/>
      <c r="D219" s="310"/>
      <c r="E219" s="316"/>
      <c r="F219" s="307"/>
      <c r="G219" s="307"/>
      <c r="H219" s="307"/>
      <c r="I219" s="39" t="s">
        <v>49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>
      <c r="A221" s="304">
        <v>1368</v>
      </c>
      <c r="B221" s="313" t="s">
        <v>165</v>
      </c>
      <c r="C221" s="307" t="s">
        <v>69</v>
      </c>
      <c r="D221" s="307">
        <v>29</v>
      </c>
      <c r="E221" s="316" t="s">
        <v>105</v>
      </c>
      <c r="F221" s="307" t="s">
        <v>76</v>
      </c>
      <c r="G221" s="313" t="s">
        <v>166</v>
      </c>
      <c r="H221" s="307" t="s">
        <v>76</v>
      </c>
      <c r="I221" s="35" t="s">
        <v>16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>
      <c r="A222" s="304"/>
      <c r="B222" s="307"/>
      <c r="C222" s="307"/>
      <c r="D222" s="307"/>
      <c r="E222" s="316"/>
      <c r="F222" s="307"/>
      <c r="G222" s="307"/>
      <c r="H222" s="307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5"/>
      <c r="B223" s="308"/>
      <c r="C223" s="308"/>
      <c r="D223" s="308"/>
      <c r="E223" s="22"/>
      <c r="F223" s="308"/>
      <c r="G223" s="308"/>
      <c r="H223" s="308"/>
      <c r="I223" s="16" t="s">
        <v>49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>
      <c r="A225" s="303">
        <v>2069</v>
      </c>
      <c r="B225" s="306" t="s">
        <v>131</v>
      </c>
      <c r="C225" s="306" t="s">
        <v>38</v>
      </c>
      <c r="D225" s="309">
        <v>278.75</v>
      </c>
      <c r="E225" s="315" t="s">
        <v>132</v>
      </c>
      <c r="F225" s="306" t="s">
        <v>133</v>
      </c>
      <c r="G225" s="312" t="s">
        <v>167</v>
      </c>
      <c r="H225" s="306" t="s">
        <v>133</v>
      </c>
      <c r="I225" s="3" t="s">
        <v>18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>
      <c r="A226" s="305"/>
      <c r="B226" s="308"/>
      <c r="C226" s="308"/>
      <c r="D226" s="311"/>
      <c r="E226" s="317"/>
      <c r="F226" s="308"/>
      <c r="G226" s="314"/>
      <c r="H226" s="308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>
      <c r="A231" s="6" t="s">
        <v>139</v>
      </c>
    </row>
    <row r="232" spans="1:22">
      <c r="A232" s="6" t="s">
        <v>107</v>
      </c>
    </row>
    <row r="233" spans="1:22">
      <c r="A233" s="6" t="s">
        <v>108</v>
      </c>
    </row>
    <row r="234" spans="1:22">
      <c r="A234" s="68" t="s">
        <v>109</v>
      </c>
    </row>
    <row r="235" spans="1:22">
      <c r="A235" s="68" t="s">
        <v>110</v>
      </c>
    </row>
    <row r="236" spans="1:22">
      <c r="A236" s="68" t="s">
        <v>111</v>
      </c>
    </row>
    <row r="237" spans="1:22">
      <c r="A237" s="68" t="s">
        <v>135</v>
      </c>
    </row>
    <row r="238" spans="1:22">
      <c r="A238" s="68" t="s">
        <v>112</v>
      </c>
    </row>
    <row r="239" spans="1:22">
      <c r="A239" s="68" t="s">
        <v>113</v>
      </c>
    </row>
    <row r="240" spans="1:22">
      <c r="A240" s="68" t="s">
        <v>136</v>
      </c>
    </row>
    <row r="241" spans="1:1">
      <c r="A241" s="68" t="s">
        <v>114</v>
      </c>
    </row>
    <row r="242" spans="1:1">
      <c r="A242" s="68" t="s">
        <v>115</v>
      </c>
    </row>
    <row r="243" spans="1:1">
      <c r="A243" s="68" t="s">
        <v>116</v>
      </c>
    </row>
    <row r="244" spans="1:1">
      <c r="A244" s="68" t="s">
        <v>117</v>
      </c>
    </row>
  </sheetData>
  <mergeCells count="288"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2008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>
      <c r="A65" s="305"/>
      <c r="B65" s="308"/>
      <c r="C65" s="308"/>
      <c r="D65" s="311"/>
      <c r="E65" s="308"/>
      <c r="F65" s="308"/>
      <c r="G65" s="308"/>
      <c r="H65" s="308"/>
      <c r="I65" s="39" t="s">
        <v>60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304">
        <v>598</v>
      </c>
      <c r="B71" s="307" t="s">
        <v>66</v>
      </c>
      <c r="C71" s="307" t="s">
        <v>62</v>
      </c>
      <c r="D71" s="307">
        <v>16</v>
      </c>
      <c r="E71" s="307" t="s">
        <v>65</v>
      </c>
      <c r="F71" s="307" t="s">
        <v>64</v>
      </c>
      <c r="G71" s="307" t="s">
        <v>152</v>
      </c>
      <c r="H71" s="307" t="s">
        <v>64</v>
      </c>
      <c r="I71" s="35" t="s">
        <v>16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>
      <c r="A72" s="304"/>
      <c r="B72" s="307"/>
      <c r="C72" s="307"/>
      <c r="D72" s="307"/>
      <c r="E72" s="307"/>
      <c r="F72" s="307"/>
      <c r="G72" s="307"/>
      <c r="H72" s="307"/>
      <c r="I72" s="16" t="s">
        <v>29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>
      <c r="A74" s="304">
        <v>608</v>
      </c>
      <c r="B74" s="307" t="s">
        <v>68</v>
      </c>
      <c r="C74" s="307" t="s">
        <v>69</v>
      </c>
      <c r="D74" s="307">
        <v>98</v>
      </c>
      <c r="E74" s="307" t="s">
        <v>153</v>
      </c>
      <c r="F74" s="307" t="s">
        <v>64</v>
      </c>
      <c r="G74" s="307" t="s">
        <v>65</v>
      </c>
      <c r="H74" s="307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5" t="s">
        <v>16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304"/>
      <c r="B78" s="307"/>
      <c r="C78" s="307"/>
      <c r="D78" s="307"/>
      <c r="E78" s="307"/>
      <c r="F78" s="307"/>
      <c r="G78" s="307"/>
      <c r="H78" s="307"/>
      <c r="I78" s="16" t="s">
        <v>31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>
      <c r="A80" s="303">
        <v>611</v>
      </c>
      <c r="B80" s="306" t="s">
        <v>50</v>
      </c>
      <c r="C80" s="306" t="s">
        <v>12</v>
      </c>
      <c r="D80" s="306">
        <v>66</v>
      </c>
      <c r="E80" s="306" t="s">
        <v>148</v>
      </c>
      <c r="F80" s="306" t="s">
        <v>52</v>
      </c>
      <c r="G80" s="312" t="s">
        <v>154</v>
      </c>
      <c r="H80" s="306" t="s">
        <v>52</v>
      </c>
      <c r="I80" s="35" t="s">
        <v>47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16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17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>
      <c r="A83" s="305"/>
      <c r="B83" s="308"/>
      <c r="C83" s="308"/>
      <c r="D83" s="308"/>
      <c r="E83" s="308"/>
      <c r="F83" s="308"/>
      <c r="G83" s="314"/>
      <c r="H83" s="308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>
      <c r="A85" s="304">
        <v>624</v>
      </c>
      <c r="B85" s="307" t="s">
        <v>72</v>
      </c>
      <c r="C85" s="322" t="s">
        <v>73</v>
      </c>
      <c r="D85" s="325" t="s">
        <v>74</v>
      </c>
      <c r="E85" s="307" t="s">
        <v>75</v>
      </c>
      <c r="F85" s="307" t="s">
        <v>76</v>
      </c>
      <c r="G85" s="307" t="s">
        <v>155</v>
      </c>
      <c r="H85" s="307" t="s">
        <v>78</v>
      </c>
      <c r="I85" s="35" t="s">
        <v>16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3" t="s">
        <v>18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16" t="s">
        <v>17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>
      <c r="A88" s="304"/>
      <c r="B88" s="307"/>
      <c r="C88" s="340"/>
      <c r="D88" s="310"/>
      <c r="E88" s="307"/>
      <c r="F88" s="307"/>
      <c r="G88" s="307"/>
      <c r="H88" s="307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>
      <c r="A90" s="303">
        <v>625</v>
      </c>
      <c r="B90" s="306" t="s">
        <v>79</v>
      </c>
      <c r="C90" s="306" t="s">
        <v>69</v>
      </c>
      <c r="D90" s="306">
        <v>372</v>
      </c>
      <c r="E90" s="306" t="s">
        <v>156</v>
      </c>
      <c r="F90" s="306" t="s">
        <v>76</v>
      </c>
      <c r="G90" s="306" t="s">
        <v>58</v>
      </c>
      <c r="H90" s="306" t="s">
        <v>42</v>
      </c>
      <c r="I90" s="35" t="s">
        <v>47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16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17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305"/>
      <c r="B100" s="308"/>
      <c r="C100" s="308"/>
      <c r="D100" s="308"/>
      <c r="E100" s="308"/>
      <c r="F100" s="308"/>
      <c r="G100" s="308"/>
      <c r="H100" s="308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>
      <c r="A102" s="303">
        <v>631</v>
      </c>
      <c r="B102" s="306" t="s">
        <v>81</v>
      </c>
      <c r="C102" s="306" t="s">
        <v>24</v>
      </c>
      <c r="D102" s="306">
        <v>50</v>
      </c>
      <c r="E102" s="312" t="s">
        <v>157</v>
      </c>
      <c r="F102" s="306" t="s">
        <v>76</v>
      </c>
      <c r="G102" s="306" t="s">
        <v>158</v>
      </c>
      <c r="H102" s="306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16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" t="s">
        <v>18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16" t="s">
        <v>17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27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>
      <c r="A108" s="305"/>
      <c r="B108" s="308"/>
      <c r="C108" s="308"/>
      <c r="D108" s="308"/>
      <c r="E108" s="308"/>
      <c r="F108" s="308"/>
      <c r="G108" s="308"/>
      <c r="H108" s="308"/>
      <c r="I108" s="39" t="s">
        <v>19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>
      <c r="A110" s="303">
        <v>632</v>
      </c>
      <c r="B110" s="306" t="s">
        <v>84</v>
      </c>
      <c r="C110" s="306" t="s">
        <v>24</v>
      </c>
      <c r="D110" s="309">
        <v>50.4</v>
      </c>
      <c r="E110" s="306" t="s">
        <v>158</v>
      </c>
      <c r="F110" s="306" t="s">
        <v>76</v>
      </c>
      <c r="G110" s="312" t="s">
        <v>157</v>
      </c>
      <c r="H110" s="306" t="s">
        <v>76</v>
      </c>
      <c r="I110" s="35" t="s">
        <v>29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85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30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>
      <c r="A115" s="305"/>
      <c r="B115" s="308"/>
      <c r="C115" s="308"/>
      <c r="D115" s="311"/>
      <c r="E115" s="308"/>
      <c r="F115" s="308"/>
      <c r="G115" s="308"/>
      <c r="H115" s="308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>
      <c r="A117" s="303">
        <v>645</v>
      </c>
      <c r="B117" s="306" t="s">
        <v>87</v>
      </c>
      <c r="C117" s="306" t="s">
        <v>24</v>
      </c>
      <c r="D117" s="306">
        <v>46</v>
      </c>
      <c r="E117" s="312" t="s">
        <v>159</v>
      </c>
      <c r="F117" s="306" t="s">
        <v>76</v>
      </c>
      <c r="G117" s="312" t="s">
        <v>157</v>
      </c>
      <c r="H117" s="306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18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>
      <c r="A120" s="305"/>
      <c r="B120" s="308"/>
      <c r="C120" s="308"/>
      <c r="D120" s="308"/>
      <c r="E120" s="308"/>
      <c r="F120" s="308"/>
      <c r="G120" s="308"/>
      <c r="H120" s="308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>
      <c r="A122" s="303">
        <v>646</v>
      </c>
      <c r="B122" s="307" t="s">
        <v>89</v>
      </c>
      <c r="C122" s="307" t="s">
        <v>21</v>
      </c>
      <c r="D122" s="307">
        <v>37</v>
      </c>
      <c r="E122" s="307" t="s">
        <v>159</v>
      </c>
      <c r="F122" s="307" t="s">
        <v>76</v>
      </c>
      <c r="G122" s="313" t="s">
        <v>157</v>
      </c>
      <c r="H122" s="307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16" t="s">
        <v>17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305"/>
      <c r="B126" s="307"/>
      <c r="C126" s="307"/>
      <c r="D126" s="307"/>
      <c r="E126" s="307"/>
      <c r="F126" s="307"/>
      <c r="G126" s="307"/>
      <c r="H126" s="307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>
      <c r="A128" s="303">
        <v>647</v>
      </c>
      <c r="B128" s="306" t="s">
        <v>90</v>
      </c>
      <c r="C128" s="306" t="s">
        <v>38</v>
      </c>
      <c r="D128" s="309">
        <v>37.9</v>
      </c>
      <c r="E128" s="312" t="s">
        <v>157</v>
      </c>
      <c r="F128" s="306" t="s">
        <v>76</v>
      </c>
      <c r="G128" s="306" t="s">
        <v>159</v>
      </c>
      <c r="H128" s="306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>
      <c r="A129" s="304"/>
      <c r="B129" s="307"/>
      <c r="C129" s="307"/>
      <c r="D129" s="310"/>
      <c r="E129" s="313"/>
      <c r="F129" s="307"/>
      <c r="G129" s="307"/>
      <c r="H129" s="307"/>
      <c r="I129" s="39" t="s">
        <v>29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16" t="s">
        <v>85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30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305"/>
      <c r="B135" s="308"/>
      <c r="C135" s="308"/>
      <c r="D135" s="311"/>
      <c r="E135" s="308"/>
      <c r="F135" s="308"/>
      <c r="G135" s="308"/>
      <c r="H135" s="308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>
      <c r="A137" s="303">
        <v>648</v>
      </c>
      <c r="B137" s="307" t="s">
        <v>91</v>
      </c>
      <c r="C137" s="307" t="s">
        <v>38</v>
      </c>
      <c r="D137" s="310">
        <v>37.799999999999997</v>
      </c>
      <c r="E137" s="307" t="s">
        <v>159</v>
      </c>
      <c r="F137" s="307" t="s">
        <v>76</v>
      </c>
      <c r="G137" s="313" t="s">
        <v>157</v>
      </c>
      <c r="H137" s="307" t="s">
        <v>76</v>
      </c>
      <c r="I137" s="35" t="s">
        <v>16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27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>
      <c r="A142" s="303">
        <v>658</v>
      </c>
      <c r="B142" s="306" t="s">
        <v>93</v>
      </c>
      <c r="C142" s="306" t="s">
        <v>38</v>
      </c>
      <c r="D142" s="309">
        <v>152.69999999999999</v>
      </c>
      <c r="E142" s="306" t="s">
        <v>75</v>
      </c>
      <c r="F142" s="306" t="s">
        <v>76</v>
      </c>
      <c r="G142" s="306" t="s">
        <v>156</v>
      </c>
      <c r="H142" s="306" t="s">
        <v>76</v>
      </c>
      <c r="I142" s="35" t="s">
        <v>47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27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>
      <c r="A148" s="305"/>
      <c r="B148" s="308"/>
      <c r="C148" s="308"/>
      <c r="D148" s="311"/>
      <c r="E148" s="308"/>
      <c r="F148" s="308"/>
      <c r="G148" s="308"/>
      <c r="H148" s="308"/>
      <c r="I148" s="39" t="s">
        <v>49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>
      <c r="A150" s="303">
        <v>667</v>
      </c>
      <c r="B150" s="307" t="s">
        <v>95</v>
      </c>
      <c r="C150" s="307" t="s">
        <v>21</v>
      </c>
      <c r="D150" s="310">
        <v>98.8</v>
      </c>
      <c r="E150" s="307" t="s">
        <v>158</v>
      </c>
      <c r="F150" s="307" t="s">
        <v>76</v>
      </c>
      <c r="G150" s="307" t="s">
        <v>75</v>
      </c>
      <c r="H150" s="307" t="s">
        <v>76</v>
      </c>
      <c r="I150" s="35" t="s">
        <v>47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18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16" t="s">
        <v>17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305"/>
      <c r="B155" s="307"/>
      <c r="C155" s="307"/>
      <c r="D155" s="310"/>
      <c r="E155" s="307"/>
      <c r="F155" s="307"/>
      <c r="G155" s="307"/>
      <c r="H155" s="307"/>
      <c r="I155" s="16" t="s">
        <v>19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>
      <c r="A157" s="303">
        <v>668</v>
      </c>
      <c r="B157" s="306" t="s">
        <v>95</v>
      </c>
      <c r="C157" s="306" t="s">
        <v>24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16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305"/>
      <c r="B161" s="308"/>
      <c r="C161" s="308"/>
      <c r="D161" s="311"/>
      <c r="E161" s="308"/>
      <c r="F161" s="308"/>
      <c r="G161" s="308"/>
      <c r="H161" s="308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>
      <c r="A163" s="303">
        <v>669</v>
      </c>
      <c r="B163" s="306" t="s">
        <v>95</v>
      </c>
      <c r="C163" s="306" t="s">
        <v>69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29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30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305"/>
      <c r="B169" s="308"/>
      <c r="C169" s="308"/>
      <c r="D169" s="311"/>
      <c r="E169" s="308"/>
      <c r="F169" s="308"/>
      <c r="G169" s="308"/>
      <c r="H169" s="308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>
      <c r="A171" s="318" t="s">
        <v>123</v>
      </c>
      <c r="B171" s="312" t="s">
        <v>168</v>
      </c>
      <c r="C171" s="306" t="s">
        <v>98</v>
      </c>
      <c r="D171" s="309">
        <v>58.7</v>
      </c>
      <c r="E171" s="312" t="s">
        <v>160</v>
      </c>
      <c r="F171" s="306" t="s">
        <v>76</v>
      </c>
      <c r="G171" s="312" t="s">
        <v>161</v>
      </c>
      <c r="H171" s="306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16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17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27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20"/>
      <c r="B176" s="308"/>
      <c r="C176" s="308"/>
      <c r="D176" s="311"/>
      <c r="E176" s="314"/>
      <c r="F176" s="308"/>
      <c r="G176" s="314"/>
      <c r="H176" s="308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>
      <c r="A178" s="318" t="s">
        <v>124</v>
      </c>
      <c r="B178" s="312" t="s">
        <v>169</v>
      </c>
      <c r="C178" s="306" t="s">
        <v>98</v>
      </c>
      <c r="D178" s="309">
        <v>36.200000000000003</v>
      </c>
      <c r="E178" s="306" t="s">
        <v>101</v>
      </c>
      <c r="F178" s="306" t="s">
        <v>76</v>
      </c>
      <c r="G178" s="312" t="s">
        <v>160</v>
      </c>
      <c r="H178" s="306" t="s">
        <v>76</v>
      </c>
      <c r="I178" s="3" t="s">
        <v>16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>
      <c r="A179" s="319"/>
      <c r="B179" s="307"/>
      <c r="C179" s="307"/>
      <c r="D179" s="310"/>
      <c r="E179" s="307"/>
      <c r="F179" s="307"/>
      <c r="G179" s="313"/>
      <c r="H179" s="307"/>
      <c r="I179" s="3" t="s">
        <v>17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>
      <c r="A180" s="319"/>
      <c r="B180" s="307"/>
      <c r="C180" s="307"/>
      <c r="D180" s="310"/>
      <c r="E180" s="307"/>
      <c r="F180" s="307"/>
      <c r="G180" s="313"/>
      <c r="H180" s="307"/>
      <c r="I180" s="3" t="s">
        <v>27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>
      <c r="A181" s="319"/>
      <c r="B181" s="307"/>
      <c r="C181" s="307"/>
      <c r="D181" s="310"/>
      <c r="E181" s="307"/>
      <c r="F181" s="307"/>
      <c r="G181" s="313"/>
      <c r="H181" s="307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20"/>
      <c r="B182" s="308"/>
      <c r="C182" s="308"/>
      <c r="D182" s="311"/>
      <c r="E182" s="308"/>
      <c r="F182" s="308"/>
      <c r="G182" s="314"/>
      <c r="H182" s="308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>
      <c r="A184" s="318" t="s">
        <v>126</v>
      </c>
      <c r="B184" s="312" t="s">
        <v>170</v>
      </c>
      <c r="C184" s="306" t="s">
        <v>98</v>
      </c>
      <c r="D184" s="309">
        <v>24.7</v>
      </c>
      <c r="E184" s="312" t="s">
        <v>161</v>
      </c>
      <c r="F184" s="306" t="s">
        <v>76</v>
      </c>
      <c r="G184" s="312" t="s">
        <v>157</v>
      </c>
      <c r="H184" s="306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16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3" t="s">
        <v>17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27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>
      <c r="A188" s="320"/>
      <c r="B188" s="308"/>
      <c r="C188" s="308"/>
      <c r="D188" s="311"/>
      <c r="E188" s="314"/>
      <c r="F188" s="308"/>
      <c r="G188" s="308"/>
      <c r="H188" s="308"/>
      <c r="I188" s="3" t="s">
        <v>19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>
      <c r="A190" s="303">
        <v>719</v>
      </c>
      <c r="B190" s="306" t="s">
        <v>97</v>
      </c>
      <c r="C190" s="306" t="s">
        <v>102</v>
      </c>
      <c r="D190" s="309">
        <v>120.3</v>
      </c>
      <c r="E190" s="306" t="s">
        <v>101</v>
      </c>
      <c r="F190" s="306" t="s">
        <v>76</v>
      </c>
      <c r="G190" s="312" t="s">
        <v>157</v>
      </c>
      <c r="H190" s="306" t="s">
        <v>76</v>
      </c>
      <c r="I190" s="35" t="s">
        <v>16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>
      <c r="A191" s="304"/>
      <c r="B191" s="307"/>
      <c r="C191" s="307"/>
      <c r="D191" s="310"/>
      <c r="E191" s="307"/>
      <c r="F191" s="307"/>
      <c r="G191" s="313"/>
      <c r="H191" s="307"/>
      <c r="I191" s="35" t="s">
        <v>29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>
      <c r="A192" s="304"/>
      <c r="B192" s="307"/>
      <c r="C192" s="307"/>
      <c r="D192" s="310"/>
      <c r="E192" s="307"/>
      <c r="F192" s="307"/>
      <c r="G192" s="307"/>
      <c r="H192" s="307"/>
      <c r="I192" s="3" t="s">
        <v>85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121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>
      <c r="A194" s="304"/>
      <c r="B194" s="307"/>
      <c r="C194" s="307"/>
      <c r="D194" s="310"/>
      <c r="E194" s="307"/>
      <c r="F194" s="307"/>
      <c r="G194" s="307"/>
      <c r="H194" s="307"/>
      <c r="I194" s="3" t="s">
        <v>120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30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31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>
      <c r="A197" s="305"/>
      <c r="B197" s="308"/>
      <c r="C197" s="308"/>
      <c r="D197" s="311"/>
      <c r="E197" s="308"/>
      <c r="F197" s="308"/>
      <c r="G197" s="308"/>
      <c r="H197" s="308"/>
      <c r="I197" s="39" t="s">
        <v>86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>
      <c r="A199" s="318" t="s">
        <v>128</v>
      </c>
      <c r="B199" s="312" t="s">
        <v>93</v>
      </c>
      <c r="C199" s="306" t="s">
        <v>102</v>
      </c>
      <c r="D199" s="309">
        <v>82.2</v>
      </c>
      <c r="E199" s="312" t="s">
        <v>162</v>
      </c>
      <c r="F199" s="306" t="s">
        <v>76</v>
      </c>
      <c r="G199" s="312" t="s">
        <v>160</v>
      </c>
      <c r="H199" s="306" t="s">
        <v>76</v>
      </c>
      <c r="I199" s="3" t="s">
        <v>16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>
      <c r="A200" s="319"/>
      <c r="B200" s="307"/>
      <c r="C200" s="307"/>
      <c r="D200" s="310"/>
      <c r="E200" s="313"/>
      <c r="F200" s="307"/>
      <c r="G200" s="313"/>
      <c r="H200" s="307"/>
      <c r="I200" s="3" t="s">
        <v>29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>
      <c r="A201" s="319"/>
      <c r="B201" s="307"/>
      <c r="C201" s="307"/>
      <c r="D201" s="310"/>
      <c r="E201" s="313"/>
      <c r="F201" s="307"/>
      <c r="G201" s="313"/>
      <c r="H201" s="307"/>
      <c r="I201" s="3" t="s">
        <v>17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>
      <c r="A202" s="319"/>
      <c r="B202" s="307"/>
      <c r="C202" s="307"/>
      <c r="D202" s="310"/>
      <c r="E202" s="313"/>
      <c r="F202" s="307"/>
      <c r="G202" s="313"/>
      <c r="H202" s="307"/>
      <c r="I202" s="3" t="s">
        <v>27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16" t="s">
        <v>125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>
      <c r="A204" s="320"/>
      <c r="B204" s="308"/>
      <c r="C204" s="308"/>
      <c r="D204" s="311"/>
      <c r="E204" s="314"/>
      <c r="F204" s="308"/>
      <c r="G204" s="314"/>
      <c r="H204" s="308"/>
      <c r="I204" s="66" t="s">
        <v>49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>
      <c r="A206" s="318" t="s">
        <v>129</v>
      </c>
      <c r="B206" s="312" t="s">
        <v>163</v>
      </c>
      <c r="C206" s="306" t="s">
        <v>102</v>
      </c>
      <c r="D206" s="309">
        <v>152.69999999999999</v>
      </c>
      <c r="E206" s="312" t="s">
        <v>160</v>
      </c>
      <c r="F206" s="306" t="s">
        <v>76</v>
      </c>
      <c r="G206" s="312" t="s">
        <v>75</v>
      </c>
      <c r="H206" s="306" t="s">
        <v>76</v>
      </c>
      <c r="I206" s="35" t="s">
        <v>47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3" t="s">
        <v>16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3" t="s">
        <v>17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48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16" t="s">
        <v>27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16" t="s">
        <v>31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49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>
      <c r="A213" s="320"/>
      <c r="B213" s="308"/>
      <c r="C213" s="308"/>
      <c r="D213" s="311"/>
      <c r="E213" s="314"/>
      <c r="F213" s="308"/>
      <c r="G213" s="308"/>
      <c r="H213" s="308"/>
      <c r="I213" s="70" t="s">
        <v>19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>
      <c r="A215" s="304">
        <v>1366</v>
      </c>
      <c r="B215" s="307" t="s">
        <v>97</v>
      </c>
      <c r="C215" s="307" t="s">
        <v>69</v>
      </c>
      <c r="D215" s="307">
        <v>67</v>
      </c>
      <c r="E215" s="307" t="s">
        <v>101</v>
      </c>
      <c r="F215" s="307" t="s">
        <v>76</v>
      </c>
      <c r="G215" s="316" t="s">
        <v>105</v>
      </c>
      <c r="H215" s="307" t="s">
        <v>76</v>
      </c>
      <c r="I215" s="35" t="s">
        <v>16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>
      <c r="A216" s="304"/>
      <c r="B216" s="307"/>
      <c r="C216" s="307"/>
      <c r="D216" s="307"/>
      <c r="E216" s="307"/>
      <c r="F216" s="307"/>
      <c r="G216" s="316"/>
      <c r="H216" s="307"/>
      <c r="I216" s="3" t="s">
        <v>17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>
      <c r="A217" s="304"/>
      <c r="B217" s="307"/>
      <c r="C217" s="307"/>
      <c r="D217" s="307"/>
      <c r="E217" s="307"/>
      <c r="F217" s="307"/>
      <c r="G217" s="316"/>
      <c r="H217" s="307"/>
      <c r="I217" s="3" t="s">
        <v>27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>
      <c r="A218" s="304"/>
      <c r="B218" s="307"/>
      <c r="C218" s="307"/>
      <c r="D218" s="307"/>
      <c r="E218" s="307"/>
      <c r="F218" s="307"/>
      <c r="G218" s="316"/>
      <c r="H218" s="307"/>
      <c r="I218" s="16" t="s">
        <v>49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>
      <c r="A220" s="303">
        <v>1367</v>
      </c>
      <c r="B220" s="312" t="s">
        <v>164</v>
      </c>
      <c r="C220" s="306" t="s">
        <v>69</v>
      </c>
      <c r="D220" s="309">
        <v>28.6</v>
      </c>
      <c r="E220" s="315" t="s">
        <v>106</v>
      </c>
      <c r="F220" s="306" t="s">
        <v>76</v>
      </c>
      <c r="G220" s="306" t="s">
        <v>105</v>
      </c>
      <c r="H220" s="306" t="s">
        <v>76</v>
      </c>
      <c r="I220" s="2" t="s">
        <v>16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>
      <c r="A221" s="304"/>
      <c r="B221" s="313"/>
      <c r="C221" s="307"/>
      <c r="D221" s="310"/>
      <c r="E221" s="316"/>
      <c r="F221" s="307"/>
      <c r="G221" s="307"/>
      <c r="H221" s="307"/>
      <c r="I221" s="3" t="s">
        <v>27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>
      <c r="A222" s="305"/>
      <c r="B222" s="307"/>
      <c r="C222" s="307"/>
      <c r="D222" s="310"/>
      <c r="E222" s="316"/>
      <c r="F222" s="307"/>
      <c r="G222" s="307"/>
      <c r="H222" s="307"/>
      <c r="I222" s="39" t="s">
        <v>49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>
      <c r="A224" s="304">
        <v>1368</v>
      </c>
      <c r="B224" s="313" t="s">
        <v>165</v>
      </c>
      <c r="C224" s="307" t="s">
        <v>69</v>
      </c>
      <c r="D224" s="307">
        <v>29</v>
      </c>
      <c r="E224" s="316" t="s">
        <v>105</v>
      </c>
      <c r="F224" s="307" t="s">
        <v>76</v>
      </c>
      <c r="G224" s="313" t="s">
        <v>166</v>
      </c>
      <c r="H224" s="307" t="s">
        <v>76</v>
      </c>
      <c r="I224" s="35" t="s">
        <v>16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>
      <c r="A225" s="304"/>
      <c r="B225" s="307"/>
      <c r="C225" s="307"/>
      <c r="D225" s="307"/>
      <c r="E225" s="316"/>
      <c r="F225" s="307"/>
      <c r="G225" s="307"/>
      <c r="H225" s="307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>
      <c r="A226" s="304"/>
      <c r="B226" s="307"/>
      <c r="C226" s="307"/>
      <c r="D226" s="307"/>
      <c r="E226" s="82"/>
      <c r="F226" s="307"/>
      <c r="G226" s="307"/>
      <c r="H226" s="307"/>
      <c r="I226" s="16" t="s">
        <v>27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>
      <c r="A227" s="305"/>
      <c r="B227" s="308"/>
      <c r="C227" s="308"/>
      <c r="D227" s="308"/>
      <c r="E227" s="22"/>
      <c r="F227" s="308"/>
      <c r="G227" s="308"/>
      <c r="H227" s="308"/>
      <c r="I227" s="16" t="s">
        <v>49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>
      <c r="A229" s="303">
        <v>2069</v>
      </c>
      <c r="B229" s="306" t="s">
        <v>131</v>
      </c>
      <c r="C229" s="306" t="s">
        <v>38</v>
      </c>
      <c r="D229" s="309">
        <v>278.75</v>
      </c>
      <c r="E229" s="315" t="s">
        <v>132</v>
      </c>
      <c r="F229" s="306" t="s">
        <v>133</v>
      </c>
      <c r="G229" s="312" t="s">
        <v>167</v>
      </c>
      <c r="H229" s="306" t="s">
        <v>133</v>
      </c>
      <c r="I229" s="3" t="s">
        <v>18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>
      <c r="A230" s="305"/>
      <c r="B230" s="308"/>
      <c r="C230" s="308"/>
      <c r="D230" s="311"/>
      <c r="E230" s="317"/>
      <c r="F230" s="308"/>
      <c r="G230" s="314"/>
      <c r="H230" s="308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>
      <c r="A235" s="6" t="s">
        <v>139</v>
      </c>
    </row>
    <row r="236" spans="1:22">
      <c r="A236" s="6" t="s">
        <v>107</v>
      </c>
    </row>
    <row r="237" spans="1:22">
      <c r="A237" s="6" t="s">
        <v>108</v>
      </c>
    </row>
    <row r="238" spans="1:22">
      <c r="A238" s="68" t="s">
        <v>109</v>
      </c>
    </row>
    <row r="239" spans="1:22">
      <c r="A239" s="68" t="s">
        <v>110</v>
      </c>
    </row>
    <row r="240" spans="1:22">
      <c r="A240" s="68" t="s">
        <v>111</v>
      </c>
    </row>
    <row r="241" spans="1:1">
      <c r="A241" s="68" t="s">
        <v>135</v>
      </c>
    </row>
    <row r="242" spans="1:1">
      <c r="A242" s="68" t="s">
        <v>112</v>
      </c>
    </row>
    <row r="243" spans="1:1">
      <c r="A243" s="68" t="s">
        <v>113</v>
      </c>
    </row>
    <row r="244" spans="1:1">
      <c r="A244" s="68" t="s">
        <v>136</v>
      </c>
    </row>
    <row r="245" spans="1:1">
      <c r="A245" s="68" t="s">
        <v>114</v>
      </c>
    </row>
    <row r="246" spans="1:1">
      <c r="A246" s="68" t="s">
        <v>115</v>
      </c>
    </row>
    <row r="247" spans="1:1">
      <c r="A247" s="68" t="s">
        <v>116</v>
      </c>
    </row>
    <row r="248" spans="1:1">
      <c r="A248" s="68" t="s">
        <v>117</v>
      </c>
    </row>
  </sheetData>
  <mergeCells count="288"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2009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>
      <c r="A65" s="305"/>
      <c r="B65" s="308"/>
      <c r="C65" s="308"/>
      <c r="D65" s="311"/>
      <c r="E65" s="308"/>
      <c r="F65" s="308"/>
      <c r="G65" s="308"/>
      <c r="H65" s="308"/>
      <c r="I65" s="39" t="s">
        <v>60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304">
        <v>598</v>
      </c>
      <c r="B71" s="307" t="s">
        <v>66</v>
      </c>
      <c r="C71" s="307" t="s">
        <v>62</v>
      </c>
      <c r="D71" s="307">
        <v>16</v>
      </c>
      <c r="E71" s="307" t="s">
        <v>65</v>
      </c>
      <c r="F71" s="307" t="s">
        <v>64</v>
      </c>
      <c r="G71" s="307" t="s">
        <v>152</v>
      </c>
      <c r="H71" s="307" t="s">
        <v>64</v>
      </c>
      <c r="I71" s="35" t="s">
        <v>16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>
      <c r="A72" s="304"/>
      <c r="B72" s="307"/>
      <c r="C72" s="307"/>
      <c r="D72" s="307"/>
      <c r="E72" s="307"/>
      <c r="F72" s="307"/>
      <c r="G72" s="307"/>
      <c r="H72" s="307"/>
      <c r="I72" s="16" t="s">
        <v>29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>
      <c r="A74" s="304">
        <v>608</v>
      </c>
      <c r="B74" s="307" t="s">
        <v>68</v>
      </c>
      <c r="C74" s="307" t="s">
        <v>69</v>
      </c>
      <c r="D74" s="307">
        <v>98</v>
      </c>
      <c r="E74" s="307" t="s">
        <v>153</v>
      </c>
      <c r="F74" s="307" t="s">
        <v>64</v>
      </c>
      <c r="G74" s="307" t="s">
        <v>65</v>
      </c>
      <c r="H74" s="307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5" t="s">
        <v>16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304"/>
      <c r="B78" s="307"/>
      <c r="C78" s="307"/>
      <c r="D78" s="307"/>
      <c r="E78" s="307"/>
      <c r="F78" s="307"/>
      <c r="G78" s="307"/>
      <c r="H78" s="307"/>
      <c r="I78" s="16" t="s">
        <v>31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>
      <c r="A80" s="303">
        <v>611</v>
      </c>
      <c r="B80" s="306" t="s">
        <v>50</v>
      </c>
      <c r="C80" s="306" t="s">
        <v>12</v>
      </c>
      <c r="D80" s="306">
        <v>66</v>
      </c>
      <c r="E80" s="306" t="s">
        <v>148</v>
      </c>
      <c r="F80" s="306" t="s">
        <v>52</v>
      </c>
      <c r="G80" s="312" t="s">
        <v>154</v>
      </c>
      <c r="H80" s="306" t="s">
        <v>52</v>
      </c>
      <c r="I80" s="35" t="s">
        <v>47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16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17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>
      <c r="A83" s="305"/>
      <c r="B83" s="308"/>
      <c r="C83" s="308"/>
      <c r="D83" s="308"/>
      <c r="E83" s="308"/>
      <c r="F83" s="308"/>
      <c r="G83" s="314"/>
      <c r="H83" s="308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>
      <c r="A85" s="304">
        <v>624</v>
      </c>
      <c r="B85" s="307" t="s">
        <v>72</v>
      </c>
      <c r="C85" s="322" t="s">
        <v>73</v>
      </c>
      <c r="D85" s="325" t="s">
        <v>74</v>
      </c>
      <c r="E85" s="307" t="s">
        <v>75</v>
      </c>
      <c r="F85" s="307" t="s">
        <v>76</v>
      </c>
      <c r="G85" s="307" t="s">
        <v>155</v>
      </c>
      <c r="H85" s="307" t="s">
        <v>78</v>
      </c>
      <c r="I85" s="35" t="s">
        <v>16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3" t="s">
        <v>18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16" t="s">
        <v>17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>
      <c r="A88" s="304"/>
      <c r="B88" s="307"/>
      <c r="C88" s="340"/>
      <c r="D88" s="310"/>
      <c r="E88" s="307"/>
      <c r="F88" s="307"/>
      <c r="G88" s="307"/>
      <c r="H88" s="307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>
      <c r="A90" s="303">
        <v>625</v>
      </c>
      <c r="B90" s="306" t="s">
        <v>79</v>
      </c>
      <c r="C90" s="306" t="s">
        <v>69</v>
      </c>
      <c r="D90" s="306">
        <v>372</v>
      </c>
      <c r="E90" s="306" t="s">
        <v>156</v>
      </c>
      <c r="F90" s="306" t="s">
        <v>76</v>
      </c>
      <c r="G90" s="306" t="s">
        <v>58</v>
      </c>
      <c r="H90" s="306" t="s">
        <v>42</v>
      </c>
      <c r="I90" s="35" t="s">
        <v>47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16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17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305"/>
      <c r="B100" s="308"/>
      <c r="C100" s="308"/>
      <c r="D100" s="308"/>
      <c r="E100" s="308"/>
      <c r="F100" s="308"/>
      <c r="G100" s="308"/>
      <c r="H100" s="308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>
      <c r="A102" s="303">
        <v>631</v>
      </c>
      <c r="B102" s="306" t="s">
        <v>81</v>
      </c>
      <c r="C102" s="306" t="s">
        <v>24</v>
      </c>
      <c r="D102" s="306">
        <v>50</v>
      </c>
      <c r="E102" s="312" t="s">
        <v>157</v>
      </c>
      <c r="F102" s="306" t="s">
        <v>76</v>
      </c>
      <c r="G102" s="306" t="s">
        <v>158</v>
      </c>
      <c r="H102" s="306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16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" t="s">
        <v>18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16" t="s">
        <v>17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27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>
      <c r="A108" s="305"/>
      <c r="B108" s="308"/>
      <c r="C108" s="308"/>
      <c r="D108" s="308"/>
      <c r="E108" s="308"/>
      <c r="F108" s="308"/>
      <c r="G108" s="308"/>
      <c r="H108" s="308"/>
      <c r="I108" s="39" t="s">
        <v>19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>
      <c r="A110" s="303">
        <v>632</v>
      </c>
      <c r="B110" s="306" t="s">
        <v>84</v>
      </c>
      <c r="C110" s="306" t="s">
        <v>24</v>
      </c>
      <c r="D110" s="309">
        <v>50.4</v>
      </c>
      <c r="E110" s="306" t="s">
        <v>158</v>
      </c>
      <c r="F110" s="306" t="s">
        <v>76</v>
      </c>
      <c r="G110" s="312" t="s">
        <v>157</v>
      </c>
      <c r="H110" s="306" t="s">
        <v>76</v>
      </c>
      <c r="I110" s="35" t="s">
        <v>29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85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30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>
      <c r="A115" s="305"/>
      <c r="B115" s="308"/>
      <c r="C115" s="308"/>
      <c r="D115" s="311"/>
      <c r="E115" s="308"/>
      <c r="F115" s="308"/>
      <c r="G115" s="308"/>
      <c r="H115" s="308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>
      <c r="A117" s="303">
        <v>645</v>
      </c>
      <c r="B117" s="306" t="s">
        <v>87</v>
      </c>
      <c r="C117" s="306" t="s">
        <v>24</v>
      </c>
      <c r="D117" s="306">
        <v>46</v>
      </c>
      <c r="E117" s="312" t="s">
        <v>159</v>
      </c>
      <c r="F117" s="306" t="s">
        <v>76</v>
      </c>
      <c r="G117" s="312" t="s">
        <v>157</v>
      </c>
      <c r="H117" s="306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18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>
      <c r="A120" s="305"/>
      <c r="B120" s="308"/>
      <c r="C120" s="308"/>
      <c r="D120" s="308"/>
      <c r="E120" s="308"/>
      <c r="F120" s="308"/>
      <c r="G120" s="308"/>
      <c r="H120" s="308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>
      <c r="A122" s="303">
        <v>646</v>
      </c>
      <c r="B122" s="307" t="s">
        <v>89</v>
      </c>
      <c r="C122" s="307" t="s">
        <v>21</v>
      </c>
      <c r="D122" s="307">
        <v>37</v>
      </c>
      <c r="E122" s="307" t="s">
        <v>159</v>
      </c>
      <c r="F122" s="307" t="s">
        <v>76</v>
      </c>
      <c r="G122" s="313" t="s">
        <v>157</v>
      </c>
      <c r="H122" s="307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16" t="s">
        <v>17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305"/>
      <c r="B126" s="307"/>
      <c r="C126" s="307"/>
      <c r="D126" s="307"/>
      <c r="E126" s="307"/>
      <c r="F126" s="307"/>
      <c r="G126" s="307"/>
      <c r="H126" s="307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>
      <c r="A128" s="303">
        <v>647</v>
      </c>
      <c r="B128" s="306" t="s">
        <v>90</v>
      </c>
      <c r="C128" s="306" t="s">
        <v>38</v>
      </c>
      <c r="D128" s="309">
        <v>37.9</v>
      </c>
      <c r="E128" s="312" t="s">
        <v>157</v>
      </c>
      <c r="F128" s="306" t="s">
        <v>76</v>
      </c>
      <c r="G128" s="306" t="s">
        <v>159</v>
      </c>
      <c r="H128" s="306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>
      <c r="A129" s="304"/>
      <c r="B129" s="307"/>
      <c r="C129" s="307"/>
      <c r="D129" s="310"/>
      <c r="E129" s="313"/>
      <c r="F129" s="307"/>
      <c r="G129" s="307"/>
      <c r="H129" s="307"/>
      <c r="I129" s="39" t="s">
        <v>29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16" t="s">
        <v>85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30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305"/>
      <c r="B135" s="308"/>
      <c r="C135" s="308"/>
      <c r="D135" s="311"/>
      <c r="E135" s="308"/>
      <c r="F135" s="308"/>
      <c r="G135" s="308"/>
      <c r="H135" s="308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>
      <c r="A137" s="303">
        <v>648</v>
      </c>
      <c r="B137" s="307" t="s">
        <v>91</v>
      </c>
      <c r="C137" s="307" t="s">
        <v>38</v>
      </c>
      <c r="D137" s="310">
        <v>37.799999999999997</v>
      </c>
      <c r="E137" s="307" t="s">
        <v>159</v>
      </c>
      <c r="F137" s="307" t="s">
        <v>76</v>
      </c>
      <c r="G137" s="313" t="s">
        <v>157</v>
      </c>
      <c r="H137" s="307" t="s">
        <v>76</v>
      </c>
      <c r="I137" s="35" t="s">
        <v>16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27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>
      <c r="A142" s="303">
        <v>658</v>
      </c>
      <c r="B142" s="306" t="s">
        <v>93</v>
      </c>
      <c r="C142" s="306" t="s">
        <v>38</v>
      </c>
      <c r="D142" s="309">
        <v>152.69999999999999</v>
      </c>
      <c r="E142" s="306" t="s">
        <v>75</v>
      </c>
      <c r="F142" s="306" t="s">
        <v>76</v>
      </c>
      <c r="G142" s="306" t="s">
        <v>156</v>
      </c>
      <c r="H142" s="306" t="s">
        <v>76</v>
      </c>
      <c r="I142" s="35" t="s">
        <v>47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27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>
      <c r="A148" s="305"/>
      <c r="B148" s="308"/>
      <c r="C148" s="308"/>
      <c r="D148" s="311"/>
      <c r="E148" s="308"/>
      <c r="F148" s="308"/>
      <c r="G148" s="308"/>
      <c r="H148" s="308"/>
      <c r="I148" s="39" t="s">
        <v>49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>
      <c r="A150" s="303">
        <v>667</v>
      </c>
      <c r="B150" s="307" t="s">
        <v>95</v>
      </c>
      <c r="C150" s="307" t="s">
        <v>21</v>
      </c>
      <c r="D150" s="310">
        <v>98.8</v>
      </c>
      <c r="E150" s="307" t="s">
        <v>158</v>
      </c>
      <c r="F150" s="307" t="s">
        <v>76</v>
      </c>
      <c r="G150" s="307" t="s">
        <v>75</v>
      </c>
      <c r="H150" s="307" t="s">
        <v>76</v>
      </c>
      <c r="I150" s="35" t="s">
        <v>47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18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16" t="s">
        <v>17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305"/>
      <c r="B155" s="307"/>
      <c r="C155" s="307"/>
      <c r="D155" s="310"/>
      <c r="E155" s="307"/>
      <c r="F155" s="307"/>
      <c r="G155" s="307"/>
      <c r="H155" s="307"/>
      <c r="I155" s="16" t="s">
        <v>19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>
      <c r="A157" s="303">
        <v>668</v>
      </c>
      <c r="B157" s="306" t="s">
        <v>95</v>
      </c>
      <c r="C157" s="306" t="s">
        <v>24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16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305"/>
      <c r="B161" s="308"/>
      <c r="C161" s="308"/>
      <c r="D161" s="311"/>
      <c r="E161" s="308"/>
      <c r="F161" s="308"/>
      <c r="G161" s="308"/>
      <c r="H161" s="308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>
      <c r="A163" s="303">
        <v>669</v>
      </c>
      <c r="B163" s="306" t="s">
        <v>95</v>
      </c>
      <c r="C163" s="306" t="s">
        <v>69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29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30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305"/>
      <c r="B169" s="308"/>
      <c r="C169" s="308"/>
      <c r="D169" s="311"/>
      <c r="E169" s="308"/>
      <c r="F169" s="308"/>
      <c r="G169" s="308"/>
      <c r="H169" s="308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>
      <c r="A171" s="318" t="s">
        <v>123</v>
      </c>
      <c r="B171" s="312" t="s">
        <v>168</v>
      </c>
      <c r="C171" s="306" t="s">
        <v>98</v>
      </c>
      <c r="D171" s="309">
        <v>58.7</v>
      </c>
      <c r="E171" s="312" t="s">
        <v>160</v>
      </c>
      <c r="F171" s="306" t="s">
        <v>76</v>
      </c>
      <c r="G171" s="312" t="s">
        <v>161</v>
      </c>
      <c r="H171" s="306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16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17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27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20"/>
      <c r="B176" s="308"/>
      <c r="C176" s="308"/>
      <c r="D176" s="311"/>
      <c r="E176" s="314"/>
      <c r="F176" s="308"/>
      <c r="G176" s="314"/>
      <c r="H176" s="308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>
      <c r="A178" s="318" t="s">
        <v>124</v>
      </c>
      <c r="B178" s="312" t="s">
        <v>169</v>
      </c>
      <c r="C178" s="306" t="s">
        <v>98</v>
      </c>
      <c r="D178" s="309">
        <v>36.200000000000003</v>
      </c>
      <c r="E178" s="306" t="s">
        <v>101</v>
      </c>
      <c r="F178" s="306" t="s">
        <v>76</v>
      </c>
      <c r="G178" s="312" t="s">
        <v>160</v>
      </c>
      <c r="H178" s="306" t="s">
        <v>76</v>
      </c>
      <c r="I178" s="3" t="s">
        <v>16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>
      <c r="A179" s="319"/>
      <c r="B179" s="307"/>
      <c r="C179" s="307"/>
      <c r="D179" s="310"/>
      <c r="E179" s="307"/>
      <c r="F179" s="307"/>
      <c r="G179" s="313"/>
      <c r="H179" s="307"/>
      <c r="I179" s="3" t="s">
        <v>17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>
      <c r="A180" s="319"/>
      <c r="B180" s="307"/>
      <c r="C180" s="307"/>
      <c r="D180" s="310"/>
      <c r="E180" s="307"/>
      <c r="F180" s="307"/>
      <c r="G180" s="313"/>
      <c r="H180" s="307"/>
      <c r="I180" s="3" t="s">
        <v>27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>
      <c r="A181" s="319"/>
      <c r="B181" s="307"/>
      <c r="C181" s="307"/>
      <c r="D181" s="310"/>
      <c r="E181" s="307"/>
      <c r="F181" s="307"/>
      <c r="G181" s="313"/>
      <c r="H181" s="307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20"/>
      <c r="B182" s="308"/>
      <c r="C182" s="308"/>
      <c r="D182" s="311"/>
      <c r="E182" s="308"/>
      <c r="F182" s="308"/>
      <c r="G182" s="314"/>
      <c r="H182" s="308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>
      <c r="A184" s="318" t="s">
        <v>126</v>
      </c>
      <c r="B184" s="312" t="s">
        <v>170</v>
      </c>
      <c r="C184" s="306" t="s">
        <v>98</v>
      </c>
      <c r="D184" s="309">
        <v>24.7</v>
      </c>
      <c r="E184" s="312" t="s">
        <v>161</v>
      </c>
      <c r="F184" s="306" t="s">
        <v>76</v>
      </c>
      <c r="G184" s="312" t="s">
        <v>157</v>
      </c>
      <c r="H184" s="306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16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3" t="s">
        <v>17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27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>
      <c r="A188" s="319"/>
      <c r="B188" s="307"/>
      <c r="C188" s="307"/>
      <c r="D188" s="310"/>
      <c r="E188" s="313"/>
      <c r="F188" s="307"/>
      <c r="G188" s="307"/>
      <c r="H188" s="307"/>
      <c r="I188" s="3" t="s">
        <v>49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>
      <c r="A189" s="320"/>
      <c r="B189" s="308"/>
      <c r="C189" s="308"/>
      <c r="D189" s="311"/>
      <c r="E189" s="314"/>
      <c r="F189" s="308"/>
      <c r="G189" s="308"/>
      <c r="H189" s="308"/>
      <c r="I189" s="3" t="s">
        <v>19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>
      <c r="A191" s="303">
        <v>719</v>
      </c>
      <c r="B191" s="306" t="s">
        <v>97</v>
      </c>
      <c r="C191" s="306" t="s">
        <v>102</v>
      </c>
      <c r="D191" s="309">
        <v>120.3</v>
      </c>
      <c r="E191" s="306" t="s">
        <v>101</v>
      </c>
      <c r="F191" s="306" t="s">
        <v>76</v>
      </c>
      <c r="G191" s="312" t="s">
        <v>157</v>
      </c>
      <c r="H191" s="306" t="s">
        <v>76</v>
      </c>
      <c r="I191" s="35" t="s">
        <v>16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04"/>
      <c r="B192" s="307"/>
      <c r="C192" s="307"/>
      <c r="D192" s="310"/>
      <c r="E192" s="307"/>
      <c r="F192" s="307"/>
      <c r="G192" s="313"/>
      <c r="H192" s="307"/>
      <c r="I192" s="35" t="s">
        <v>29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85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>
      <c r="A194" s="304"/>
      <c r="B194" s="307"/>
      <c r="C194" s="307"/>
      <c r="D194" s="310"/>
      <c r="E194" s="307"/>
      <c r="F194" s="307"/>
      <c r="G194" s="307"/>
      <c r="H194" s="307"/>
      <c r="I194" s="3" t="s">
        <v>121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120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30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31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05"/>
      <c r="B198" s="308"/>
      <c r="C198" s="308"/>
      <c r="D198" s="311"/>
      <c r="E198" s="308"/>
      <c r="F198" s="308"/>
      <c r="G198" s="308"/>
      <c r="H198" s="308"/>
      <c r="I198" s="39" t="s">
        <v>86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>
      <c r="A200" s="318" t="s">
        <v>128</v>
      </c>
      <c r="B200" s="312" t="s">
        <v>93</v>
      </c>
      <c r="C200" s="306" t="s">
        <v>102</v>
      </c>
      <c r="D200" s="309">
        <v>82.2</v>
      </c>
      <c r="E200" s="312" t="s">
        <v>162</v>
      </c>
      <c r="F200" s="306" t="s">
        <v>76</v>
      </c>
      <c r="G200" s="312" t="s">
        <v>160</v>
      </c>
      <c r="H200" s="306" t="s">
        <v>76</v>
      </c>
      <c r="I200" s="3" t="s">
        <v>16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>
      <c r="A201" s="319"/>
      <c r="B201" s="307"/>
      <c r="C201" s="307"/>
      <c r="D201" s="310"/>
      <c r="E201" s="313"/>
      <c r="F201" s="307"/>
      <c r="G201" s="313"/>
      <c r="H201" s="307"/>
      <c r="I201" s="3" t="s">
        <v>29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>
      <c r="A202" s="319"/>
      <c r="B202" s="307"/>
      <c r="C202" s="307"/>
      <c r="D202" s="310"/>
      <c r="E202" s="313"/>
      <c r="F202" s="307"/>
      <c r="G202" s="313"/>
      <c r="H202" s="307"/>
      <c r="I202" s="3" t="s">
        <v>17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3" t="s">
        <v>27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>
      <c r="A204" s="319"/>
      <c r="B204" s="307"/>
      <c r="C204" s="307"/>
      <c r="D204" s="310"/>
      <c r="E204" s="313"/>
      <c r="F204" s="307"/>
      <c r="G204" s="313"/>
      <c r="H204" s="307"/>
      <c r="I204" s="16" t="s">
        <v>125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>
      <c r="A205" s="320"/>
      <c r="B205" s="308"/>
      <c r="C205" s="308"/>
      <c r="D205" s="311"/>
      <c r="E205" s="314"/>
      <c r="F205" s="308"/>
      <c r="G205" s="314"/>
      <c r="H205" s="308"/>
      <c r="I205" s="66" t="s">
        <v>49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>
      <c r="A207" s="318" t="s">
        <v>129</v>
      </c>
      <c r="B207" s="312" t="s">
        <v>163</v>
      </c>
      <c r="C207" s="306" t="s">
        <v>102</v>
      </c>
      <c r="D207" s="309">
        <v>152.69999999999999</v>
      </c>
      <c r="E207" s="312" t="s">
        <v>160</v>
      </c>
      <c r="F207" s="306" t="s">
        <v>76</v>
      </c>
      <c r="G207" s="312" t="s">
        <v>75</v>
      </c>
      <c r="H207" s="306" t="s">
        <v>76</v>
      </c>
      <c r="I207" s="35" t="s">
        <v>47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3" t="s">
        <v>16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17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3" t="s">
        <v>48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16" t="s">
        <v>27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16" t="s">
        <v>31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49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>
      <c r="A214" s="320"/>
      <c r="B214" s="308"/>
      <c r="C214" s="308"/>
      <c r="D214" s="311"/>
      <c r="E214" s="314"/>
      <c r="F214" s="308"/>
      <c r="G214" s="308"/>
      <c r="H214" s="308"/>
      <c r="I214" s="70" t="s">
        <v>19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>
      <c r="A216" s="304">
        <v>1366</v>
      </c>
      <c r="B216" s="307" t="s">
        <v>97</v>
      </c>
      <c r="C216" s="307" t="s">
        <v>69</v>
      </c>
      <c r="D216" s="307">
        <v>67</v>
      </c>
      <c r="E216" s="307" t="s">
        <v>101</v>
      </c>
      <c r="F216" s="307" t="s">
        <v>76</v>
      </c>
      <c r="G216" s="316" t="s">
        <v>105</v>
      </c>
      <c r="H216" s="307" t="s">
        <v>76</v>
      </c>
      <c r="I216" s="35" t="s">
        <v>16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>
      <c r="A217" s="304"/>
      <c r="B217" s="307"/>
      <c r="C217" s="307"/>
      <c r="D217" s="307"/>
      <c r="E217" s="307"/>
      <c r="F217" s="307"/>
      <c r="G217" s="316"/>
      <c r="H217" s="307"/>
      <c r="I217" s="3" t="s">
        <v>17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>
      <c r="A218" s="304"/>
      <c r="B218" s="307"/>
      <c r="C218" s="307"/>
      <c r="D218" s="307"/>
      <c r="E218" s="307"/>
      <c r="F218" s="307"/>
      <c r="G218" s="316"/>
      <c r="H218" s="307"/>
      <c r="I218" s="3" t="s">
        <v>27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304"/>
      <c r="B219" s="307"/>
      <c r="C219" s="307"/>
      <c r="D219" s="307"/>
      <c r="E219" s="307"/>
      <c r="F219" s="307"/>
      <c r="G219" s="316"/>
      <c r="H219" s="307"/>
      <c r="I219" s="16" t="s">
        <v>49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>
      <c r="A221" s="303">
        <v>1367</v>
      </c>
      <c r="B221" s="312" t="s">
        <v>164</v>
      </c>
      <c r="C221" s="306" t="s">
        <v>69</v>
      </c>
      <c r="D221" s="309">
        <v>28.6</v>
      </c>
      <c r="E221" s="315" t="s">
        <v>106</v>
      </c>
      <c r="F221" s="306" t="s">
        <v>76</v>
      </c>
      <c r="G221" s="306" t="s">
        <v>105</v>
      </c>
      <c r="H221" s="306" t="s">
        <v>76</v>
      </c>
      <c r="I221" s="2" t="s">
        <v>16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>
      <c r="A222" s="304"/>
      <c r="B222" s="313"/>
      <c r="C222" s="307"/>
      <c r="D222" s="310"/>
      <c r="E222" s="316"/>
      <c r="F222" s="307"/>
      <c r="G222" s="307"/>
      <c r="H222" s="307"/>
      <c r="I222" s="3" t="s">
        <v>27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5"/>
      <c r="B223" s="307"/>
      <c r="C223" s="307"/>
      <c r="D223" s="310"/>
      <c r="E223" s="316"/>
      <c r="F223" s="307"/>
      <c r="G223" s="307"/>
      <c r="H223" s="307"/>
      <c r="I223" s="39" t="s">
        <v>49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>
      <c r="A225" s="304">
        <v>1368</v>
      </c>
      <c r="B225" s="313" t="s">
        <v>165</v>
      </c>
      <c r="C225" s="307" t="s">
        <v>69</v>
      </c>
      <c r="D225" s="307">
        <v>29</v>
      </c>
      <c r="E225" s="316" t="s">
        <v>105</v>
      </c>
      <c r="F225" s="307" t="s">
        <v>76</v>
      </c>
      <c r="G225" s="313" t="s">
        <v>166</v>
      </c>
      <c r="H225" s="307" t="s">
        <v>76</v>
      </c>
      <c r="I225" s="35" t="s">
        <v>16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>
      <c r="A226" s="304"/>
      <c r="B226" s="307"/>
      <c r="C226" s="307"/>
      <c r="D226" s="307"/>
      <c r="E226" s="316"/>
      <c r="F226" s="307"/>
      <c r="G226" s="307"/>
      <c r="H226" s="307"/>
      <c r="I226" s="3" t="s">
        <v>17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>
      <c r="A227" s="304"/>
      <c r="B227" s="307"/>
      <c r="C227" s="307"/>
      <c r="D227" s="307"/>
      <c r="E227" s="82"/>
      <c r="F227" s="307"/>
      <c r="G227" s="307"/>
      <c r="H227" s="307"/>
      <c r="I227" s="16" t="s">
        <v>27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>
      <c r="A228" s="305"/>
      <c r="B228" s="308"/>
      <c r="C228" s="308"/>
      <c r="D228" s="308"/>
      <c r="E228" s="22"/>
      <c r="F228" s="308"/>
      <c r="G228" s="308"/>
      <c r="H228" s="308"/>
      <c r="I228" s="16" t="s">
        <v>49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>
      <c r="A230" s="303">
        <v>2069</v>
      </c>
      <c r="B230" s="306" t="s">
        <v>131</v>
      </c>
      <c r="C230" s="306" t="s">
        <v>38</v>
      </c>
      <c r="D230" s="309">
        <v>278.75</v>
      </c>
      <c r="E230" s="315" t="s">
        <v>132</v>
      </c>
      <c r="F230" s="306" t="s">
        <v>133</v>
      </c>
      <c r="G230" s="312" t="s">
        <v>167</v>
      </c>
      <c r="H230" s="306" t="s">
        <v>133</v>
      </c>
      <c r="I230" s="3" t="s">
        <v>18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>
      <c r="A231" s="305"/>
      <c r="B231" s="308"/>
      <c r="C231" s="308"/>
      <c r="D231" s="311"/>
      <c r="E231" s="317"/>
      <c r="F231" s="308"/>
      <c r="G231" s="314"/>
      <c r="H231" s="308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>
      <c r="A236" s="6" t="s">
        <v>139</v>
      </c>
    </row>
    <row r="237" spans="1:22">
      <c r="A237" s="6" t="s">
        <v>107</v>
      </c>
    </row>
    <row r="238" spans="1:22">
      <c r="A238" s="6" t="s">
        <v>108</v>
      </c>
    </row>
    <row r="239" spans="1:22">
      <c r="A239" s="68" t="s">
        <v>109</v>
      </c>
    </row>
    <row r="240" spans="1:22">
      <c r="A240" s="68" t="s">
        <v>110</v>
      </c>
    </row>
    <row r="241" spans="1:1">
      <c r="A241" s="68" t="s">
        <v>111</v>
      </c>
    </row>
    <row r="242" spans="1:1">
      <c r="A242" s="68" t="s">
        <v>135</v>
      </c>
    </row>
    <row r="243" spans="1:1">
      <c r="A243" s="68" t="s">
        <v>112</v>
      </c>
    </row>
    <row r="244" spans="1:1">
      <c r="A244" s="68" t="s">
        <v>113</v>
      </c>
    </row>
    <row r="245" spans="1:1">
      <c r="A245" s="68" t="s">
        <v>136</v>
      </c>
    </row>
    <row r="246" spans="1:1">
      <c r="A246" s="68" t="s">
        <v>114</v>
      </c>
    </row>
    <row r="247" spans="1:1">
      <c r="A247" s="68" t="s">
        <v>115</v>
      </c>
    </row>
    <row r="248" spans="1:1">
      <c r="A248" s="68" t="s">
        <v>116</v>
      </c>
    </row>
    <row r="249" spans="1:1">
      <c r="A249" s="68" t="s">
        <v>117</v>
      </c>
    </row>
  </sheetData>
  <mergeCells count="288"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2010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85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30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>
      <c r="A116" s="305"/>
      <c r="B116" s="308"/>
      <c r="C116" s="308"/>
      <c r="D116" s="311"/>
      <c r="E116" s="308"/>
      <c r="F116" s="308"/>
      <c r="G116" s="308"/>
      <c r="H116" s="308"/>
      <c r="I116" s="39" t="s">
        <v>86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>
      <c r="A118" s="303">
        <v>645</v>
      </c>
      <c r="B118" s="306" t="s">
        <v>87</v>
      </c>
      <c r="C118" s="306" t="s">
        <v>24</v>
      </c>
      <c r="D118" s="306">
        <v>46</v>
      </c>
      <c r="E118" s="312" t="s">
        <v>159</v>
      </c>
      <c r="F118" s="306" t="s">
        <v>76</v>
      </c>
      <c r="G118" s="312" t="s">
        <v>157</v>
      </c>
      <c r="H118" s="306" t="s">
        <v>76</v>
      </c>
      <c r="I118" s="56" t="s">
        <v>16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18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17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>
      <c r="A121" s="305"/>
      <c r="B121" s="308"/>
      <c r="C121" s="308"/>
      <c r="D121" s="308"/>
      <c r="E121" s="308"/>
      <c r="F121" s="308"/>
      <c r="G121" s="308"/>
      <c r="H121" s="308"/>
      <c r="I121" s="48" t="s">
        <v>27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>
      <c r="A123" s="303">
        <v>646</v>
      </c>
      <c r="B123" s="307" t="s">
        <v>89</v>
      </c>
      <c r="C123" s="307" t="s">
        <v>21</v>
      </c>
      <c r="D123" s="307">
        <v>37</v>
      </c>
      <c r="E123" s="307" t="s">
        <v>159</v>
      </c>
      <c r="F123" s="307" t="s">
        <v>76</v>
      </c>
      <c r="G123" s="313" t="s">
        <v>157</v>
      </c>
      <c r="H123" s="307" t="s">
        <v>76</v>
      </c>
      <c r="I123" s="64" t="s">
        <v>16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18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16" t="s">
        <v>17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3" t="s">
        <v>92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55" t="s">
        <v>27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>
      <c r="A128" s="305"/>
      <c r="B128" s="307"/>
      <c r="C128" s="307"/>
      <c r="D128" s="307"/>
      <c r="E128" s="307"/>
      <c r="F128" s="307"/>
      <c r="G128" s="307"/>
      <c r="H128" s="307"/>
      <c r="I128" s="84" t="s">
        <v>173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>
      <c r="A130" s="303">
        <v>647</v>
      </c>
      <c r="B130" s="306" t="s">
        <v>90</v>
      </c>
      <c r="C130" s="306" t="s">
        <v>38</v>
      </c>
      <c r="D130" s="309">
        <v>37.9</v>
      </c>
      <c r="E130" s="312" t="s">
        <v>157</v>
      </c>
      <c r="F130" s="306" t="s">
        <v>76</v>
      </c>
      <c r="G130" s="306" t="s">
        <v>159</v>
      </c>
      <c r="H130" s="306" t="s">
        <v>76</v>
      </c>
      <c r="I130" s="35" t="s">
        <v>16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>
      <c r="A131" s="304"/>
      <c r="B131" s="307"/>
      <c r="C131" s="307"/>
      <c r="D131" s="310"/>
      <c r="E131" s="313"/>
      <c r="F131" s="307"/>
      <c r="G131" s="307"/>
      <c r="H131" s="307"/>
      <c r="I131" s="39" t="s">
        <v>29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16" t="s">
        <v>85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121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120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30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>
      <c r="A137" s="305"/>
      <c r="B137" s="308"/>
      <c r="C137" s="308"/>
      <c r="D137" s="311"/>
      <c r="E137" s="308"/>
      <c r="F137" s="308"/>
      <c r="G137" s="308"/>
      <c r="H137" s="308"/>
      <c r="I137" s="39" t="s">
        <v>86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>
      <c r="A139" s="303">
        <v>648</v>
      </c>
      <c r="B139" s="307" t="s">
        <v>91</v>
      </c>
      <c r="C139" s="307" t="s">
        <v>38</v>
      </c>
      <c r="D139" s="310">
        <v>37.799999999999997</v>
      </c>
      <c r="E139" s="307" t="s">
        <v>159</v>
      </c>
      <c r="F139" s="307" t="s">
        <v>76</v>
      </c>
      <c r="G139" s="313" t="s">
        <v>157</v>
      </c>
      <c r="H139" s="307" t="s">
        <v>76</v>
      </c>
      <c r="I139" s="35" t="s">
        <v>16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17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16" t="s">
        <v>27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>
      <c r="A142" s="305"/>
      <c r="B142" s="307"/>
      <c r="C142" s="307"/>
      <c r="D142" s="310"/>
      <c r="E142" s="307"/>
      <c r="F142" s="307"/>
      <c r="G142" s="307"/>
      <c r="H142" s="307"/>
      <c r="I142" s="16" t="s">
        <v>49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>
      <c r="A144" s="303">
        <v>658</v>
      </c>
      <c r="B144" s="312" t="s">
        <v>174</v>
      </c>
      <c r="C144" s="306" t="s">
        <v>38</v>
      </c>
      <c r="D144" s="309">
        <v>152.69999999999999</v>
      </c>
      <c r="E144" s="306" t="s">
        <v>75</v>
      </c>
      <c r="F144" s="306" t="s">
        <v>76</v>
      </c>
      <c r="G144" s="306" t="s">
        <v>156</v>
      </c>
      <c r="H144" s="306" t="s">
        <v>76</v>
      </c>
      <c r="I144" s="35" t="s">
        <v>47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>
      <c r="A145" s="304"/>
      <c r="B145" s="313"/>
      <c r="C145" s="307"/>
      <c r="D145" s="310"/>
      <c r="E145" s="307"/>
      <c r="F145" s="307"/>
      <c r="G145" s="307"/>
      <c r="H145" s="307"/>
      <c r="I145" s="3" t="s">
        <v>16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17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48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122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27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>
      <c r="A150" s="305"/>
      <c r="B150" s="314"/>
      <c r="C150" s="308"/>
      <c r="D150" s="311"/>
      <c r="E150" s="308"/>
      <c r="F150" s="308"/>
      <c r="G150" s="308"/>
      <c r="H150" s="308"/>
      <c r="I150" s="39" t="s">
        <v>49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>
      <c r="A152" s="303">
        <v>667</v>
      </c>
      <c r="B152" s="307" t="s">
        <v>95</v>
      </c>
      <c r="C152" s="307" t="s">
        <v>21</v>
      </c>
      <c r="D152" s="310">
        <v>98.8</v>
      </c>
      <c r="E152" s="307" t="s">
        <v>158</v>
      </c>
      <c r="F152" s="307" t="s">
        <v>76</v>
      </c>
      <c r="G152" s="307" t="s">
        <v>75</v>
      </c>
      <c r="H152" s="307" t="s">
        <v>76</v>
      </c>
      <c r="I152" s="35" t="s">
        <v>47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16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18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16" t="s">
        <v>17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27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>
      <c r="A157" s="305"/>
      <c r="B157" s="307"/>
      <c r="C157" s="307"/>
      <c r="D157" s="310"/>
      <c r="E157" s="307"/>
      <c r="F157" s="307"/>
      <c r="G157" s="307"/>
      <c r="H157" s="307"/>
      <c r="I157" s="16" t="s">
        <v>19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>
      <c r="A159" s="303">
        <v>668</v>
      </c>
      <c r="B159" s="306" t="s">
        <v>95</v>
      </c>
      <c r="C159" s="306" t="s">
        <v>24</v>
      </c>
      <c r="D159" s="309">
        <v>98.8</v>
      </c>
      <c r="E159" s="306" t="s">
        <v>75</v>
      </c>
      <c r="F159" s="306" t="s">
        <v>76</v>
      </c>
      <c r="G159" s="306" t="s">
        <v>158</v>
      </c>
      <c r="H159" s="306" t="s">
        <v>76</v>
      </c>
      <c r="I159" s="35" t="s">
        <v>47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16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27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>
      <c r="A163" s="305"/>
      <c r="B163" s="308"/>
      <c r="C163" s="308"/>
      <c r="D163" s="311"/>
      <c r="E163" s="308"/>
      <c r="F163" s="308"/>
      <c r="G163" s="308"/>
      <c r="H163" s="308"/>
      <c r="I163" s="39" t="s">
        <v>19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>
      <c r="A165" s="303">
        <v>669</v>
      </c>
      <c r="B165" s="306" t="s">
        <v>95</v>
      </c>
      <c r="C165" s="306" t="s">
        <v>69</v>
      </c>
      <c r="D165" s="309">
        <v>98.8</v>
      </c>
      <c r="E165" s="306" t="s">
        <v>75</v>
      </c>
      <c r="F165" s="306" t="s">
        <v>76</v>
      </c>
      <c r="G165" s="306" t="s">
        <v>158</v>
      </c>
      <c r="H165" s="306" t="s">
        <v>76</v>
      </c>
      <c r="I165" s="35" t="s">
        <v>29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30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86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>
      <c r="A171" s="305"/>
      <c r="B171" s="308"/>
      <c r="C171" s="308"/>
      <c r="D171" s="311"/>
      <c r="E171" s="308"/>
      <c r="F171" s="308"/>
      <c r="G171" s="308"/>
      <c r="H171" s="308"/>
      <c r="I171" s="39" t="s">
        <v>19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>
      <c r="A173" s="318" t="s">
        <v>123</v>
      </c>
      <c r="B173" s="312" t="s">
        <v>168</v>
      </c>
      <c r="C173" s="306" t="s">
        <v>98</v>
      </c>
      <c r="D173" s="309">
        <v>58.7</v>
      </c>
      <c r="E173" s="312" t="s">
        <v>160</v>
      </c>
      <c r="F173" s="306" t="s">
        <v>76</v>
      </c>
      <c r="G173" s="312" t="s">
        <v>161</v>
      </c>
      <c r="H173" s="306" t="s">
        <v>76</v>
      </c>
      <c r="I173" s="35" t="s">
        <v>47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16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17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27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31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>
      <c r="A178" s="320"/>
      <c r="B178" s="308"/>
      <c r="C178" s="308"/>
      <c r="D178" s="311"/>
      <c r="E178" s="314"/>
      <c r="F178" s="308"/>
      <c r="G178" s="314"/>
      <c r="H178" s="308"/>
      <c r="I178" s="39" t="s">
        <v>49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>
      <c r="A180" s="318" t="s">
        <v>124</v>
      </c>
      <c r="B180" s="312" t="s">
        <v>169</v>
      </c>
      <c r="C180" s="306" t="s">
        <v>98</v>
      </c>
      <c r="D180" s="309">
        <v>36.200000000000003</v>
      </c>
      <c r="E180" s="306" t="s">
        <v>101</v>
      </c>
      <c r="F180" s="306" t="s">
        <v>76</v>
      </c>
      <c r="G180" s="312" t="s">
        <v>160</v>
      </c>
      <c r="H180" s="306" t="s">
        <v>76</v>
      </c>
      <c r="I180" s="3" t="s">
        <v>16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>
      <c r="A181" s="319"/>
      <c r="B181" s="307"/>
      <c r="C181" s="307"/>
      <c r="D181" s="310"/>
      <c r="E181" s="307"/>
      <c r="F181" s="307"/>
      <c r="G181" s="313"/>
      <c r="H181" s="307"/>
      <c r="I181" s="3" t="s">
        <v>17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>
      <c r="A182" s="319"/>
      <c r="B182" s="307"/>
      <c r="C182" s="307"/>
      <c r="D182" s="310"/>
      <c r="E182" s="307"/>
      <c r="F182" s="307"/>
      <c r="G182" s="313"/>
      <c r="H182" s="307"/>
      <c r="I182" s="3" t="s">
        <v>27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>
      <c r="A183" s="319"/>
      <c r="B183" s="307"/>
      <c r="C183" s="307"/>
      <c r="D183" s="310"/>
      <c r="E183" s="307"/>
      <c r="F183" s="307"/>
      <c r="G183" s="313"/>
      <c r="H183" s="307"/>
      <c r="I183" s="16" t="s">
        <v>125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>
      <c r="A184" s="320"/>
      <c r="B184" s="308"/>
      <c r="C184" s="308"/>
      <c r="D184" s="311"/>
      <c r="E184" s="308"/>
      <c r="F184" s="308"/>
      <c r="G184" s="314"/>
      <c r="H184" s="308"/>
      <c r="I184" s="16" t="s">
        <v>49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>
      <c r="A186" s="318" t="s">
        <v>126</v>
      </c>
      <c r="B186" s="312" t="s">
        <v>170</v>
      </c>
      <c r="C186" s="306" t="s">
        <v>98</v>
      </c>
      <c r="D186" s="309">
        <v>24.7</v>
      </c>
      <c r="E186" s="312" t="s">
        <v>161</v>
      </c>
      <c r="F186" s="306" t="s">
        <v>76</v>
      </c>
      <c r="G186" s="312" t="s">
        <v>157</v>
      </c>
      <c r="H186" s="306" t="s">
        <v>76</v>
      </c>
      <c r="I186" s="35" t="s">
        <v>47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16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>
      <c r="A188" s="319"/>
      <c r="B188" s="307"/>
      <c r="C188" s="307"/>
      <c r="D188" s="310"/>
      <c r="E188" s="313"/>
      <c r="F188" s="307"/>
      <c r="G188" s="307"/>
      <c r="H188" s="307"/>
      <c r="I188" s="3" t="s">
        <v>17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27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49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>
      <c r="A191" s="320"/>
      <c r="B191" s="308"/>
      <c r="C191" s="308"/>
      <c r="D191" s="311"/>
      <c r="E191" s="314"/>
      <c r="F191" s="308"/>
      <c r="G191" s="308"/>
      <c r="H191" s="308"/>
      <c r="I191" s="3" t="s">
        <v>19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>
      <c r="A193" s="303">
        <v>719</v>
      </c>
      <c r="B193" s="306" t="s">
        <v>97</v>
      </c>
      <c r="C193" s="306" t="s">
        <v>102</v>
      </c>
      <c r="D193" s="309">
        <v>120.3</v>
      </c>
      <c r="E193" s="306" t="s">
        <v>101</v>
      </c>
      <c r="F193" s="306" t="s">
        <v>76</v>
      </c>
      <c r="G193" s="312" t="s">
        <v>157</v>
      </c>
      <c r="H193" s="306" t="s">
        <v>76</v>
      </c>
      <c r="I193" s="35" t="s">
        <v>16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>
      <c r="A194" s="304"/>
      <c r="B194" s="307"/>
      <c r="C194" s="307"/>
      <c r="D194" s="310"/>
      <c r="E194" s="307"/>
      <c r="F194" s="307"/>
      <c r="G194" s="313"/>
      <c r="H194" s="307"/>
      <c r="I194" s="35" t="s">
        <v>29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85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121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120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30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31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>
      <c r="A200" s="305"/>
      <c r="B200" s="308"/>
      <c r="C200" s="308"/>
      <c r="D200" s="311"/>
      <c r="E200" s="308"/>
      <c r="F200" s="308"/>
      <c r="G200" s="308"/>
      <c r="H200" s="308"/>
      <c r="I200" s="39" t="s">
        <v>86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>
      <c r="A202" s="318" t="s">
        <v>128</v>
      </c>
      <c r="B202" s="312" t="s">
        <v>93</v>
      </c>
      <c r="C202" s="306" t="s">
        <v>102</v>
      </c>
      <c r="D202" s="309">
        <v>82.2</v>
      </c>
      <c r="E202" s="312" t="s">
        <v>162</v>
      </c>
      <c r="F202" s="306" t="s">
        <v>76</v>
      </c>
      <c r="G202" s="312" t="s">
        <v>160</v>
      </c>
      <c r="H202" s="306" t="s">
        <v>76</v>
      </c>
      <c r="I202" s="3" t="s">
        <v>16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3" t="s">
        <v>29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>
      <c r="A204" s="319"/>
      <c r="B204" s="307"/>
      <c r="C204" s="307"/>
      <c r="D204" s="310"/>
      <c r="E204" s="313"/>
      <c r="F204" s="307"/>
      <c r="G204" s="313"/>
      <c r="H204" s="307"/>
      <c r="I204" s="3" t="s">
        <v>17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27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16" t="s">
        <v>125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>
      <c r="A207" s="320"/>
      <c r="B207" s="308"/>
      <c r="C207" s="308"/>
      <c r="D207" s="311"/>
      <c r="E207" s="314"/>
      <c r="F207" s="308"/>
      <c r="G207" s="314"/>
      <c r="H207" s="308"/>
      <c r="I207" s="66" t="s">
        <v>49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>
      <c r="A209" s="318" t="s">
        <v>129</v>
      </c>
      <c r="B209" s="312" t="s">
        <v>163</v>
      </c>
      <c r="C209" s="306" t="s">
        <v>102</v>
      </c>
      <c r="D209" s="309">
        <v>152.69999999999999</v>
      </c>
      <c r="E209" s="312" t="s">
        <v>160</v>
      </c>
      <c r="F209" s="306" t="s">
        <v>76</v>
      </c>
      <c r="G209" s="312" t="s">
        <v>75</v>
      </c>
      <c r="H209" s="306" t="s">
        <v>76</v>
      </c>
      <c r="I209" s="35" t="s">
        <v>47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3" t="s">
        <v>16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3" t="s">
        <v>17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48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16" t="s">
        <v>27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16" t="s">
        <v>31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49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>
      <c r="A216" s="320"/>
      <c r="B216" s="308"/>
      <c r="C216" s="308"/>
      <c r="D216" s="311"/>
      <c r="E216" s="314"/>
      <c r="F216" s="308"/>
      <c r="G216" s="308"/>
      <c r="H216" s="308"/>
      <c r="I216" s="70" t="s">
        <v>19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>
      <c r="A218" s="304">
        <v>1366</v>
      </c>
      <c r="B218" s="307" t="s">
        <v>97</v>
      </c>
      <c r="C218" s="307" t="s">
        <v>69</v>
      </c>
      <c r="D218" s="307">
        <v>67</v>
      </c>
      <c r="E218" s="307" t="s">
        <v>101</v>
      </c>
      <c r="F218" s="307" t="s">
        <v>76</v>
      </c>
      <c r="G218" s="316" t="s">
        <v>105</v>
      </c>
      <c r="H218" s="307" t="s">
        <v>76</v>
      </c>
      <c r="I218" s="35" t="s">
        <v>16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>
      <c r="A219" s="304"/>
      <c r="B219" s="307"/>
      <c r="C219" s="307"/>
      <c r="D219" s="307"/>
      <c r="E219" s="307"/>
      <c r="F219" s="307"/>
      <c r="G219" s="316"/>
      <c r="H219" s="307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>
      <c r="A220" s="304"/>
      <c r="B220" s="307"/>
      <c r="C220" s="307"/>
      <c r="D220" s="307"/>
      <c r="E220" s="307"/>
      <c r="F220" s="307"/>
      <c r="G220" s="316"/>
      <c r="H220" s="307"/>
      <c r="I220" s="3" t="s">
        <v>27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304"/>
      <c r="B221" s="307"/>
      <c r="C221" s="307"/>
      <c r="D221" s="307"/>
      <c r="E221" s="307"/>
      <c r="F221" s="307"/>
      <c r="G221" s="316"/>
      <c r="H221" s="307"/>
      <c r="I221" s="16" t="s">
        <v>49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>
      <c r="A223" s="303">
        <v>1367</v>
      </c>
      <c r="B223" s="312" t="s">
        <v>164</v>
      </c>
      <c r="C223" s="306" t="s">
        <v>69</v>
      </c>
      <c r="D223" s="309">
        <v>28.6</v>
      </c>
      <c r="E223" s="315" t="s">
        <v>106</v>
      </c>
      <c r="F223" s="306" t="s">
        <v>76</v>
      </c>
      <c r="G223" s="306" t="s">
        <v>105</v>
      </c>
      <c r="H223" s="306" t="s">
        <v>76</v>
      </c>
      <c r="I223" s="2" t="s">
        <v>16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>
      <c r="A224" s="304"/>
      <c r="B224" s="313"/>
      <c r="C224" s="307"/>
      <c r="D224" s="310"/>
      <c r="E224" s="316"/>
      <c r="F224" s="307"/>
      <c r="G224" s="307"/>
      <c r="H224" s="307"/>
      <c r="I224" s="3" t="s">
        <v>27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>
      <c r="A225" s="305"/>
      <c r="B225" s="307"/>
      <c r="C225" s="307"/>
      <c r="D225" s="310"/>
      <c r="E225" s="316"/>
      <c r="F225" s="307"/>
      <c r="G225" s="307"/>
      <c r="H225" s="307"/>
      <c r="I225" s="39" t="s">
        <v>49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>
      <c r="A227" s="304">
        <v>1368</v>
      </c>
      <c r="B227" s="313" t="s">
        <v>165</v>
      </c>
      <c r="C227" s="307" t="s">
        <v>69</v>
      </c>
      <c r="D227" s="307">
        <v>29</v>
      </c>
      <c r="E227" s="316" t="s">
        <v>105</v>
      </c>
      <c r="F227" s="307" t="s">
        <v>76</v>
      </c>
      <c r="G227" s="313" t="s">
        <v>166</v>
      </c>
      <c r="H227" s="307" t="s">
        <v>76</v>
      </c>
      <c r="I227" s="35" t="s">
        <v>16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>
      <c r="A228" s="304"/>
      <c r="B228" s="307"/>
      <c r="C228" s="307"/>
      <c r="D228" s="307"/>
      <c r="E228" s="316"/>
      <c r="F228" s="307"/>
      <c r="G228" s="307"/>
      <c r="H228" s="307"/>
      <c r="I228" s="3" t="s">
        <v>17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>
      <c r="A229" s="304"/>
      <c r="B229" s="307"/>
      <c r="C229" s="307"/>
      <c r="D229" s="307"/>
      <c r="E229" s="82"/>
      <c r="F229" s="307"/>
      <c r="G229" s="307"/>
      <c r="H229" s="307"/>
      <c r="I229" s="16" t="s">
        <v>27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>
      <c r="A230" s="305"/>
      <c r="B230" s="308"/>
      <c r="C230" s="308"/>
      <c r="D230" s="308"/>
      <c r="E230" s="22"/>
      <c r="F230" s="308"/>
      <c r="G230" s="308"/>
      <c r="H230" s="308"/>
      <c r="I230" s="16" t="s">
        <v>49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>
      <c r="A232" s="303">
        <v>2069</v>
      </c>
      <c r="B232" s="306" t="s">
        <v>131</v>
      </c>
      <c r="C232" s="306" t="s">
        <v>38</v>
      </c>
      <c r="D232" s="309">
        <v>278.75</v>
      </c>
      <c r="E232" s="315" t="s">
        <v>132</v>
      </c>
      <c r="F232" s="306" t="s">
        <v>133</v>
      </c>
      <c r="G232" s="312" t="s">
        <v>167</v>
      </c>
      <c r="H232" s="306" t="s">
        <v>133</v>
      </c>
      <c r="I232" s="3" t="s">
        <v>18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>
      <c r="A233" s="305"/>
      <c r="B233" s="308"/>
      <c r="C233" s="308"/>
      <c r="D233" s="311"/>
      <c r="E233" s="317"/>
      <c r="F233" s="308"/>
      <c r="G233" s="314"/>
      <c r="H233" s="308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>
      <c r="A238" s="6" t="s">
        <v>139</v>
      </c>
    </row>
    <row r="239" spans="1:22">
      <c r="A239" s="6" t="s">
        <v>107</v>
      </c>
    </row>
    <row r="240" spans="1:22">
      <c r="A240" s="6" t="s">
        <v>108</v>
      </c>
    </row>
    <row r="241" spans="1:1">
      <c r="A241" s="68" t="s">
        <v>109</v>
      </c>
    </row>
    <row r="242" spans="1:1">
      <c r="A242" s="68" t="s">
        <v>110</v>
      </c>
    </row>
    <row r="243" spans="1:1">
      <c r="A243" s="68" t="s">
        <v>111</v>
      </c>
    </row>
    <row r="244" spans="1:1">
      <c r="A244" s="68" t="s">
        <v>135</v>
      </c>
    </row>
    <row r="245" spans="1:1">
      <c r="A245" s="68" t="s">
        <v>112</v>
      </c>
    </row>
    <row r="246" spans="1:1">
      <c r="A246" s="68" t="s">
        <v>113</v>
      </c>
    </row>
    <row r="247" spans="1:1">
      <c r="A247" s="68" t="s">
        <v>136</v>
      </c>
    </row>
    <row r="248" spans="1:1">
      <c r="A248" s="68" t="s">
        <v>114</v>
      </c>
    </row>
    <row r="249" spans="1:1">
      <c r="A249" s="68" t="s">
        <v>115</v>
      </c>
    </row>
    <row r="250" spans="1:1">
      <c r="A250" s="68" t="s">
        <v>116</v>
      </c>
    </row>
    <row r="251" spans="1:1">
      <c r="A251" s="68" t="s">
        <v>117</v>
      </c>
    </row>
  </sheetData>
  <sheetProtection selectLockedCells="1" selectUnlockedCells="1"/>
  <mergeCells count="288"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2011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>
      <c r="A112" s="304"/>
      <c r="B112" s="307"/>
      <c r="C112" s="307"/>
      <c r="D112" s="310"/>
      <c r="E112" s="307"/>
      <c r="F112" s="307"/>
      <c r="G112" s="313"/>
      <c r="H112" s="307"/>
      <c r="I112" s="35" t="s">
        <v>16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85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>
      <c r="A119" s="303">
        <v>645</v>
      </c>
      <c r="B119" s="306" t="s">
        <v>87</v>
      </c>
      <c r="C119" s="306" t="s">
        <v>24</v>
      </c>
      <c r="D119" s="306">
        <v>46</v>
      </c>
      <c r="E119" s="312" t="s">
        <v>159</v>
      </c>
      <c r="F119" s="306" t="s">
        <v>76</v>
      </c>
      <c r="G119" s="312" t="s">
        <v>157</v>
      </c>
      <c r="H119" s="306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>
      <c r="A122" s="305"/>
      <c r="B122" s="308"/>
      <c r="C122" s="308"/>
      <c r="D122" s="308"/>
      <c r="E122" s="308"/>
      <c r="F122" s="308"/>
      <c r="G122" s="308"/>
      <c r="H122" s="308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>
      <c r="A124" s="303">
        <v>646</v>
      </c>
      <c r="B124" s="307" t="s">
        <v>89</v>
      </c>
      <c r="C124" s="307" t="s">
        <v>21</v>
      </c>
      <c r="D124" s="307">
        <v>37</v>
      </c>
      <c r="E124" s="307" t="s">
        <v>159</v>
      </c>
      <c r="F124" s="307" t="s">
        <v>76</v>
      </c>
      <c r="G124" s="313" t="s">
        <v>157</v>
      </c>
      <c r="H124" s="307" t="s">
        <v>76</v>
      </c>
      <c r="I124" s="64" t="s">
        <v>16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16" t="s">
        <v>17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55" t="s">
        <v>27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>
      <c r="A129" s="305"/>
      <c r="B129" s="307"/>
      <c r="C129" s="307"/>
      <c r="D129" s="307"/>
      <c r="E129" s="307"/>
      <c r="F129" s="307"/>
      <c r="G129" s="307"/>
      <c r="H129" s="307"/>
      <c r="I129" s="84" t="s">
        <v>173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>
      <c r="A131" s="303">
        <v>647</v>
      </c>
      <c r="B131" s="306" t="s">
        <v>90</v>
      </c>
      <c r="C131" s="306" t="s">
        <v>38</v>
      </c>
      <c r="D131" s="309">
        <v>37.9</v>
      </c>
      <c r="E131" s="312" t="s">
        <v>157</v>
      </c>
      <c r="F131" s="306" t="s">
        <v>76</v>
      </c>
      <c r="G131" s="306" t="s">
        <v>159</v>
      </c>
      <c r="H131" s="306" t="s">
        <v>76</v>
      </c>
      <c r="I131" s="35" t="s">
        <v>16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>
      <c r="A132" s="304"/>
      <c r="B132" s="307"/>
      <c r="C132" s="307"/>
      <c r="D132" s="310"/>
      <c r="E132" s="313"/>
      <c r="F132" s="307"/>
      <c r="G132" s="307"/>
      <c r="H132" s="307"/>
      <c r="I132" s="39" t="s">
        <v>29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85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30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>
      <c r="A138" s="305"/>
      <c r="B138" s="308"/>
      <c r="C138" s="308"/>
      <c r="D138" s="311"/>
      <c r="E138" s="308"/>
      <c r="F138" s="308"/>
      <c r="G138" s="308"/>
      <c r="H138" s="308"/>
      <c r="I138" s="39" t="s">
        <v>86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>
      <c r="A140" s="303">
        <v>648</v>
      </c>
      <c r="B140" s="307" t="s">
        <v>91</v>
      </c>
      <c r="C140" s="307" t="s">
        <v>38</v>
      </c>
      <c r="D140" s="310">
        <v>37.799999999999997</v>
      </c>
      <c r="E140" s="307" t="s">
        <v>159</v>
      </c>
      <c r="F140" s="307" t="s">
        <v>76</v>
      </c>
      <c r="G140" s="313" t="s">
        <v>157</v>
      </c>
      <c r="H140" s="307" t="s">
        <v>76</v>
      </c>
      <c r="I140" s="35" t="s">
        <v>16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17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16" t="s">
        <v>27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>
      <c r="A143" s="305"/>
      <c r="B143" s="307"/>
      <c r="C143" s="307"/>
      <c r="D143" s="310"/>
      <c r="E143" s="307"/>
      <c r="F143" s="307"/>
      <c r="G143" s="307"/>
      <c r="H143" s="307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>
      <c r="A145" s="303">
        <v>658</v>
      </c>
      <c r="B145" s="312" t="s">
        <v>174</v>
      </c>
      <c r="C145" s="306" t="s">
        <v>38</v>
      </c>
      <c r="D145" s="309">
        <v>152.69999999999999</v>
      </c>
      <c r="E145" s="306" t="s">
        <v>75</v>
      </c>
      <c r="F145" s="306" t="s">
        <v>76</v>
      </c>
      <c r="G145" s="306" t="s">
        <v>156</v>
      </c>
      <c r="H145" s="306" t="s">
        <v>76</v>
      </c>
      <c r="I145" s="35" t="s">
        <v>47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16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17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27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>
      <c r="A151" s="305"/>
      <c r="B151" s="314"/>
      <c r="C151" s="308"/>
      <c r="D151" s="311"/>
      <c r="E151" s="308"/>
      <c r="F151" s="308"/>
      <c r="G151" s="308"/>
      <c r="H151" s="308"/>
      <c r="I151" s="39" t="s">
        <v>49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>
      <c r="A153" s="303">
        <v>667</v>
      </c>
      <c r="B153" s="307" t="s">
        <v>95</v>
      </c>
      <c r="C153" s="307" t="s">
        <v>21</v>
      </c>
      <c r="D153" s="310">
        <v>98.8</v>
      </c>
      <c r="E153" s="307" t="s">
        <v>158</v>
      </c>
      <c r="F153" s="307" t="s">
        <v>76</v>
      </c>
      <c r="G153" s="307" t="s">
        <v>75</v>
      </c>
      <c r="H153" s="307" t="s">
        <v>76</v>
      </c>
      <c r="I153" s="35" t="s">
        <v>47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18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17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>
      <c r="A158" s="305"/>
      <c r="B158" s="307"/>
      <c r="C158" s="307"/>
      <c r="D158" s="310"/>
      <c r="E158" s="307"/>
      <c r="F158" s="307"/>
      <c r="G158" s="307"/>
      <c r="H158" s="307"/>
      <c r="I158" s="16" t="s">
        <v>19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>
      <c r="A160" s="303">
        <v>668</v>
      </c>
      <c r="B160" s="306" t="s">
        <v>95</v>
      </c>
      <c r="C160" s="306" t="s">
        <v>24</v>
      </c>
      <c r="D160" s="309">
        <v>98.8</v>
      </c>
      <c r="E160" s="306" t="s">
        <v>75</v>
      </c>
      <c r="F160" s="306" t="s">
        <v>76</v>
      </c>
      <c r="G160" s="306" t="s">
        <v>158</v>
      </c>
      <c r="H160" s="306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16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27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>
      <c r="A166" s="303">
        <v>669</v>
      </c>
      <c r="B166" s="306" t="s">
        <v>95</v>
      </c>
      <c r="C166" s="306" t="s">
        <v>69</v>
      </c>
      <c r="D166" s="309">
        <v>98.8</v>
      </c>
      <c r="E166" s="306" t="s">
        <v>75</v>
      </c>
      <c r="F166" s="306" t="s">
        <v>76</v>
      </c>
      <c r="G166" s="306" t="s">
        <v>158</v>
      </c>
      <c r="H166" s="306" t="s">
        <v>76</v>
      </c>
      <c r="I166" s="35" t="s">
        <v>29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5" t="s">
        <v>16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30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>
      <c r="A173" s="305"/>
      <c r="B173" s="308"/>
      <c r="C173" s="308"/>
      <c r="D173" s="311"/>
      <c r="E173" s="308"/>
      <c r="F173" s="308"/>
      <c r="G173" s="308"/>
      <c r="H173" s="308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>
      <c r="A175" s="318" t="s">
        <v>123</v>
      </c>
      <c r="B175" s="312" t="s">
        <v>168</v>
      </c>
      <c r="C175" s="306" t="s">
        <v>98</v>
      </c>
      <c r="D175" s="309">
        <v>58.7</v>
      </c>
      <c r="E175" s="312" t="s">
        <v>160</v>
      </c>
      <c r="F175" s="306" t="s">
        <v>76</v>
      </c>
      <c r="G175" s="312" t="s">
        <v>161</v>
      </c>
      <c r="H175" s="306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16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17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27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>
      <c r="A180" s="320"/>
      <c r="B180" s="308"/>
      <c r="C180" s="308"/>
      <c r="D180" s="311"/>
      <c r="E180" s="314"/>
      <c r="F180" s="308"/>
      <c r="G180" s="314"/>
      <c r="H180" s="308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>
      <c r="A182" s="318" t="s">
        <v>124</v>
      </c>
      <c r="B182" s="312" t="s">
        <v>169</v>
      </c>
      <c r="C182" s="306" t="s">
        <v>98</v>
      </c>
      <c r="D182" s="309">
        <v>36.200000000000003</v>
      </c>
      <c r="E182" s="306" t="s">
        <v>101</v>
      </c>
      <c r="F182" s="306" t="s">
        <v>76</v>
      </c>
      <c r="G182" s="312" t="s">
        <v>160</v>
      </c>
      <c r="H182" s="306" t="s">
        <v>76</v>
      </c>
      <c r="I182" s="3" t="s">
        <v>16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>
      <c r="A183" s="319"/>
      <c r="B183" s="307"/>
      <c r="C183" s="307"/>
      <c r="D183" s="310"/>
      <c r="E183" s="307"/>
      <c r="F183" s="307"/>
      <c r="G183" s="313"/>
      <c r="H183" s="307"/>
      <c r="I183" s="3" t="s">
        <v>17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>
      <c r="A184" s="319"/>
      <c r="B184" s="307"/>
      <c r="C184" s="307"/>
      <c r="D184" s="310"/>
      <c r="E184" s="307"/>
      <c r="F184" s="307"/>
      <c r="G184" s="313"/>
      <c r="H184" s="307"/>
      <c r="I184" s="3" t="s">
        <v>27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>
      <c r="A186" s="320"/>
      <c r="B186" s="308"/>
      <c r="C186" s="308"/>
      <c r="D186" s="311"/>
      <c r="E186" s="308"/>
      <c r="F186" s="308"/>
      <c r="G186" s="314"/>
      <c r="H186" s="308"/>
      <c r="I186" s="16" t="s">
        <v>49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>
      <c r="A188" s="318" t="s">
        <v>126</v>
      </c>
      <c r="B188" s="312" t="s">
        <v>170</v>
      </c>
      <c r="C188" s="306" t="s">
        <v>98</v>
      </c>
      <c r="D188" s="309">
        <v>24.7</v>
      </c>
      <c r="E188" s="312" t="s">
        <v>161</v>
      </c>
      <c r="F188" s="306" t="s">
        <v>76</v>
      </c>
      <c r="G188" s="312" t="s">
        <v>157</v>
      </c>
      <c r="H188" s="306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16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17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27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>
      <c r="A193" s="320"/>
      <c r="B193" s="308"/>
      <c r="C193" s="308"/>
      <c r="D193" s="311"/>
      <c r="E193" s="314"/>
      <c r="F193" s="308"/>
      <c r="G193" s="308"/>
      <c r="H193" s="308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>
      <c r="A195" s="303">
        <v>719</v>
      </c>
      <c r="B195" s="306" t="s">
        <v>97</v>
      </c>
      <c r="C195" s="306" t="s">
        <v>102</v>
      </c>
      <c r="D195" s="309">
        <v>120.3</v>
      </c>
      <c r="E195" s="306" t="s">
        <v>101</v>
      </c>
      <c r="F195" s="306" t="s">
        <v>76</v>
      </c>
      <c r="G195" s="312" t="s">
        <v>157</v>
      </c>
      <c r="H195" s="306" t="s">
        <v>76</v>
      </c>
      <c r="I195" s="35" t="s">
        <v>16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>
      <c r="A196" s="304"/>
      <c r="B196" s="307"/>
      <c r="C196" s="307"/>
      <c r="D196" s="310"/>
      <c r="E196" s="307"/>
      <c r="F196" s="307"/>
      <c r="G196" s="313"/>
      <c r="H196" s="307"/>
      <c r="I196" s="35" t="s">
        <v>29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85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30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>
      <c r="A202" s="305"/>
      <c r="B202" s="308"/>
      <c r="C202" s="308"/>
      <c r="D202" s="311"/>
      <c r="E202" s="308"/>
      <c r="F202" s="308"/>
      <c r="G202" s="308"/>
      <c r="H202" s="308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>
      <c r="A204" s="318" t="s">
        <v>128</v>
      </c>
      <c r="B204" s="312" t="s">
        <v>93</v>
      </c>
      <c r="C204" s="306" t="s">
        <v>102</v>
      </c>
      <c r="D204" s="309">
        <v>82.2</v>
      </c>
      <c r="E204" s="312" t="s">
        <v>162</v>
      </c>
      <c r="F204" s="306" t="s">
        <v>76</v>
      </c>
      <c r="G204" s="312" t="s">
        <v>160</v>
      </c>
      <c r="H204" s="306" t="s">
        <v>76</v>
      </c>
      <c r="I204" s="3" t="s">
        <v>16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17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27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>
      <c r="A209" s="320"/>
      <c r="B209" s="308"/>
      <c r="C209" s="308"/>
      <c r="D209" s="311"/>
      <c r="E209" s="314"/>
      <c r="F209" s="308"/>
      <c r="G209" s="314"/>
      <c r="H209" s="308"/>
      <c r="I209" s="66" t="s">
        <v>49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>
      <c r="A211" s="318" t="s">
        <v>129</v>
      </c>
      <c r="B211" s="312" t="s">
        <v>163</v>
      </c>
      <c r="C211" s="306" t="s">
        <v>102</v>
      </c>
      <c r="D211" s="309">
        <v>152.69999999999999</v>
      </c>
      <c r="E211" s="312" t="s">
        <v>160</v>
      </c>
      <c r="F211" s="306" t="s">
        <v>76</v>
      </c>
      <c r="G211" s="312" t="s">
        <v>75</v>
      </c>
      <c r="H211" s="306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16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17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49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>
      <c r="A218" s="320"/>
      <c r="B218" s="308"/>
      <c r="C218" s="308"/>
      <c r="D218" s="311"/>
      <c r="E218" s="314"/>
      <c r="F218" s="308"/>
      <c r="G218" s="308"/>
      <c r="H218" s="308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>
      <c r="A220" s="304">
        <v>1366</v>
      </c>
      <c r="B220" s="307" t="s">
        <v>97</v>
      </c>
      <c r="C220" s="307" t="s">
        <v>69</v>
      </c>
      <c r="D220" s="307">
        <v>67</v>
      </c>
      <c r="E220" s="307" t="s">
        <v>101</v>
      </c>
      <c r="F220" s="307" t="s">
        <v>76</v>
      </c>
      <c r="G220" s="316" t="s">
        <v>105</v>
      </c>
      <c r="H220" s="307" t="s">
        <v>76</v>
      </c>
      <c r="I220" s="35" t="s">
        <v>16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>
      <c r="A221" s="304"/>
      <c r="B221" s="307"/>
      <c r="C221" s="307"/>
      <c r="D221" s="307"/>
      <c r="E221" s="307"/>
      <c r="F221" s="307"/>
      <c r="G221" s="316"/>
      <c r="H221" s="307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4"/>
      <c r="B223" s="307"/>
      <c r="C223" s="307"/>
      <c r="D223" s="307"/>
      <c r="E223" s="307"/>
      <c r="F223" s="307"/>
      <c r="G223" s="316"/>
      <c r="H223" s="307"/>
      <c r="I223" s="16" t="s">
        <v>49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>
      <c r="A225" s="303">
        <v>1367</v>
      </c>
      <c r="B225" s="312" t="s">
        <v>164</v>
      </c>
      <c r="C225" s="306" t="s">
        <v>69</v>
      </c>
      <c r="D225" s="309">
        <v>28.6</v>
      </c>
      <c r="E225" s="315" t="s">
        <v>106</v>
      </c>
      <c r="F225" s="306" t="s">
        <v>76</v>
      </c>
      <c r="G225" s="306" t="s">
        <v>105</v>
      </c>
      <c r="H225" s="306" t="s">
        <v>76</v>
      </c>
      <c r="I225" s="2" t="s">
        <v>16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>
      <c r="A226" s="304"/>
      <c r="B226" s="313"/>
      <c r="C226" s="307"/>
      <c r="D226" s="310"/>
      <c r="E226" s="316"/>
      <c r="F226" s="307"/>
      <c r="G226" s="307"/>
      <c r="H226" s="307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>
      <c r="A227" s="305"/>
      <c r="B227" s="307"/>
      <c r="C227" s="307"/>
      <c r="D227" s="310"/>
      <c r="E227" s="316"/>
      <c r="F227" s="307"/>
      <c r="G227" s="307"/>
      <c r="H227" s="307"/>
      <c r="I227" s="39" t="s">
        <v>49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>
      <c r="A229" s="304">
        <v>1368</v>
      </c>
      <c r="B229" s="313" t="s">
        <v>165</v>
      </c>
      <c r="C229" s="307" t="s">
        <v>69</v>
      </c>
      <c r="D229" s="307">
        <v>29</v>
      </c>
      <c r="E229" s="316" t="s">
        <v>105</v>
      </c>
      <c r="F229" s="307" t="s">
        <v>76</v>
      </c>
      <c r="G229" s="313" t="s">
        <v>166</v>
      </c>
      <c r="H229" s="307" t="s">
        <v>76</v>
      </c>
      <c r="I229" s="35" t="s">
        <v>16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>
      <c r="A230" s="304"/>
      <c r="B230" s="307"/>
      <c r="C230" s="307"/>
      <c r="D230" s="307"/>
      <c r="E230" s="316"/>
      <c r="F230" s="307"/>
      <c r="G230" s="307"/>
      <c r="H230" s="307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>
      <c r="A231" s="304"/>
      <c r="B231" s="307"/>
      <c r="C231" s="307"/>
      <c r="D231" s="307"/>
      <c r="E231" s="82"/>
      <c r="F231" s="307"/>
      <c r="G231" s="307"/>
      <c r="H231" s="307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>
      <c r="A232" s="305"/>
      <c r="B232" s="308"/>
      <c r="C232" s="308"/>
      <c r="D232" s="308"/>
      <c r="E232" s="22"/>
      <c r="F232" s="308"/>
      <c r="G232" s="308"/>
      <c r="H232" s="308"/>
      <c r="I232" s="16" t="s">
        <v>49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>
      <c r="A234" s="303">
        <v>2069</v>
      </c>
      <c r="B234" s="306" t="s">
        <v>131</v>
      </c>
      <c r="C234" s="306" t="s">
        <v>38</v>
      </c>
      <c r="D234" s="309">
        <v>278.75</v>
      </c>
      <c r="E234" s="315" t="s">
        <v>132</v>
      </c>
      <c r="F234" s="306" t="s">
        <v>133</v>
      </c>
      <c r="G234" s="312" t="s">
        <v>167</v>
      </c>
      <c r="H234" s="306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>
      <c r="A235" s="305"/>
      <c r="B235" s="308"/>
      <c r="C235" s="308"/>
      <c r="D235" s="311"/>
      <c r="E235" s="317"/>
      <c r="F235" s="308"/>
      <c r="G235" s="314"/>
      <c r="H235" s="308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2012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>
      <c r="A112" s="304"/>
      <c r="B112" s="307"/>
      <c r="C112" s="307"/>
      <c r="D112" s="310"/>
      <c r="E112" s="307"/>
      <c r="F112" s="307"/>
      <c r="G112" s="313"/>
      <c r="H112" s="307"/>
      <c r="I112" s="35" t="s">
        <v>16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85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>
      <c r="A119" s="303">
        <v>645</v>
      </c>
      <c r="B119" s="306" t="s">
        <v>87</v>
      </c>
      <c r="C119" s="306" t="s">
        <v>24</v>
      </c>
      <c r="D119" s="306">
        <v>46</v>
      </c>
      <c r="E119" s="312" t="s">
        <v>159</v>
      </c>
      <c r="F119" s="306" t="s">
        <v>76</v>
      </c>
      <c r="G119" s="312" t="s">
        <v>157</v>
      </c>
      <c r="H119" s="306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>
      <c r="A122" s="305"/>
      <c r="B122" s="308"/>
      <c r="C122" s="308"/>
      <c r="D122" s="308"/>
      <c r="E122" s="308"/>
      <c r="F122" s="308"/>
      <c r="G122" s="308"/>
      <c r="H122" s="308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>
      <c r="A124" s="303">
        <v>646</v>
      </c>
      <c r="B124" s="307" t="s">
        <v>89</v>
      </c>
      <c r="C124" s="307" t="s">
        <v>21</v>
      </c>
      <c r="D124" s="307">
        <v>37</v>
      </c>
      <c r="E124" s="307" t="s">
        <v>159</v>
      </c>
      <c r="F124" s="307" t="s">
        <v>76</v>
      </c>
      <c r="G124" s="313" t="s">
        <v>157</v>
      </c>
      <c r="H124" s="307" t="s">
        <v>76</v>
      </c>
      <c r="I124" s="64" t="s">
        <v>16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16" t="s">
        <v>17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55" t="s">
        <v>27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>
      <c r="A129" s="305"/>
      <c r="B129" s="307"/>
      <c r="C129" s="307"/>
      <c r="D129" s="307"/>
      <c r="E129" s="307"/>
      <c r="F129" s="307"/>
      <c r="G129" s="307"/>
      <c r="H129" s="307"/>
      <c r="I129" s="84" t="s">
        <v>173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>
      <c r="A131" s="303">
        <v>647</v>
      </c>
      <c r="B131" s="306" t="s">
        <v>90</v>
      </c>
      <c r="C131" s="306" t="s">
        <v>38</v>
      </c>
      <c r="D131" s="309">
        <v>37.9</v>
      </c>
      <c r="E131" s="312" t="s">
        <v>157</v>
      </c>
      <c r="F131" s="306" t="s">
        <v>76</v>
      </c>
      <c r="G131" s="306" t="s">
        <v>159</v>
      </c>
      <c r="H131" s="306" t="s">
        <v>76</v>
      </c>
      <c r="I131" s="35" t="s">
        <v>16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>
      <c r="A132" s="304"/>
      <c r="B132" s="307"/>
      <c r="C132" s="307"/>
      <c r="D132" s="310"/>
      <c r="E132" s="313"/>
      <c r="F132" s="307"/>
      <c r="G132" s="307"/>
      <c r="H132" s="307"/>
      <c r="I132" s="39" t="s">
        <v>29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85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30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>
      <c r="A138" s="305"/>
      <c r="B138" s="308"/>
      <c r="C138" s="308"/>
      <c r="D138" s="311"/>
      <c r="E138" s="308"/>
      <c r="F138" s="308"/>
      <c r="G138" s="308"/>
      <c r="H138" s="308"/>
      <c r="I138" s="39" t="s">
        <v>86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>
      <c r="A140" s="303">
        <v>648</v>
      </c>
      <c r="B140" s="307" t="s">
        <v>91</v>
      </c>
      <c r="C140" s="307" t="s">
        <v>38</v>
      </c>
      <c r="D140" s="310">
        <v>37.799999999999997</v>
      </c>
      <c r="E140" s="307" t="s">
        <v>159</v>
      </c>
      <c r="F140" s="307" t="s">
        <v>76</v>
      </c>
      <c r="G140" s="313" t="s">
        <v>157</v>
      </c>
      <c r="H140" s="307" t="s">
        <v>76</v>
      </c>
      <c r="I140" s="35" t="s">
        <v>16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17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16" t="s">
        <v>27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>
      <c r="A143" s="305"/>
      <c r="B143" s="307"/>
      <c r="C143" s="307"/>
      <c r="D143" s="310"/>
      <c r="E143" s="307"/>
      <c r="F143" s="307"/>
      <c r="G143" s="307"/>
      <c r="H143" s="307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>
      <c r="A145" s="303">
        <v>658</v>
      </c>
      <c r="B145" s="312" t="s">
        <v>174</v>
      </c>
      <c r="C145" s="306" t="s">
        <v>38</v>
      </c>
      <c r="D145" s="309">
        <v>152.69999999999999</v>
      </c>
      <c r="E145" s="306" t="s">
        <v>75</v>
      </c>
      <c r="F145" s="306" t="s">
        <v>76</v>
      </c>
      <c r="G145" s="306" t="s">
        <v>156</v>
      </c>
      <c r="H145" s="306" t="s">
        <v>76</v>
      </c>
      <c r="I145" s="35" t="s">
        <v>47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16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17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27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>
      <c r="A151" s="305"/>
      <c r="B151" s="314"/>
      <c r="C151" s="308"/>
      <c r="D151" s="311"/>
      <c r="E151" s="308"/>
      <c r="F151" s="308"/>
      <c r="G151" s="308"/>
      <c r="H151" s="308"/>
      <c r="I151" s="39" t="s">
        <v>49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>
      <c r="A153" s="303">
        <v>667</v>
      </c>
      <c r="B153" s="307" t="s">
        <v>95</v>
      </c>
      <c r="C153" s="307" t="s">
        <v>21</v>
      </c>
      <c r="D153" s="310">
        <v>98.8</v>
      </c>
      <c r="E153" s="307" t="s">
        <v>158</v>
      </c>
      <c r="F153" s="307" t="s">
        <v>76</v>
      </c>
      <c r="G153" s="307" t="s">
        <v>75</v>
      </c>
      <c r="H153" s="307" t="s">
        <v>76</v>
      </c>
      <c r="I153" s="35" t="s">
        <v>47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16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18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17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>
      <c r="A158" s="305"/>
      <c r="B158" s="307"/>
      <c r="C158" s="307"/>
      <c r="D158" s="310"/>
      <c r="E158" s="307"/>
      <c r="F158" s="307"/>
      <c r="G158" s="307"/>
      <c r="H158" s="307"/>
      <c r="I158" s="16" t="s">
        <v>19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>
      <c r="A160" s="303">
        <v>668</v>
      </c>
      <c r="B160" s="306" t="s">
        <v>95</v>
      </c>
      <c r="C160" s="306" t="s">
        <v>24</v>
      </c>
      <c r="D160" s="309">
        <v>98.8</v>
      </c>
      <c r="E160" s="306" t="s">
        <v>75</v>
      </c>
      <c r="F160" s="306" t="s">
        <v>76</v>
      </c>
      <c r="G160" s="306" t="s">
        <v>158</v>
      </c>
      <c r="H160" s="306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16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27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>
      <c r="A166" s="303">
        <v>669</v>
      </c>
      <c r="B166" s="306" t="s">
        <v>95</v>
      </c>
      <c r="C166" s="306" t="s">
        <v>69</v>
      </c>
      <c r="D166" s="309">
        <v>98.8</v>
      </c>
      <c r="E166" s="306" t="s">
        <v>75</v>
      </c>
      <c r="F166" s="306" t="s">
        <v>76</v>
      </c>
      <c r="G166" s="306" t="s">
        <v>158</v>
      </c>
      <c r="H166" s="306" t="s">
        <v>76</v>
      </c>
      <c r="I166" s="35" t="s">
        <v>29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5" t="s">
        <v>16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30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>
      <c r="A173" s="305"/>
      <c r="B173" s="308"/>
      <c r="C173" s="308"/>
      <c r="D173" s="311"/>
      <c r="E173" s="308"/>
      <c r="F173" s="308"/>
      <c r="G173" s="308"/>
      <c r="H173" s="308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>
      <c r="A175" s="318" t="s">
        <v>123</v>
      </c>
      <c r="B175" s="312" t="s">
        <v>168</v>
      </c>
      <c r="C175" s="306" t="s">
        <v>98</v>
      </c>
      <c r="D175" s="309">
        <v>58.7</v>
      </c>
      <c r="E175" s="312" t="s">
        <v>160</v>
      </c>
      <c r="F175" s="306" t="s">
        <v>76</v>
      </c>
      <c r="G175" s="312" t="s">
        <v>161</v>
      </c>
      <c r="H175" s="306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16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17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27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>
      <c r="A180" s="320"/>
      <c r="B180" s="308"/>
      <c r="C180" s="308"/>
      <c r="D180" s="311"/>
      <c r="E180" s="314"/>
      <c r="F180" s="308"/>
      <c r="G180" s="314"/>
      <c r="H180" s="308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>
      <c r="A182" s="318" t="s">
        <v>124</v>
      </c>
      <c r="B182" s="312" t="s">
        <v>169</v>
      </c>
      <c r="C182" s="306" t="s">
        <v>98</v>
      </c>
      <c r="D182" s="309">
        <v>36.200000000000003</v>
      </c>
      <c r="E182" s="306" t="s">
        <v>101</v>
      </c>
      <c r="F182" s="306" t="s">
        <v>76</v>
      </c>
      <c r="G182" s="312" t="s">
        <v>160</v>
      </c>
      <c r="H182" s="306" t="s">
        <v>76</v>
      </c>
      <c r="I182" s="3" t="s">
        <v>16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>
      <c r="A183" s="319"/>
      <c r="B183" s="307"/>
      <c r="C183" s="307"/>
      <c r="D183" s="310"/>
      <c r="E183" s="307"/>
      <c r="F183" s="307"/>
      <c r="G183" s="313"/>
      <c r="H183" s="307"/>
      <c r="I183" s="3" t="s">
        <v>17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>
      <c r="A184" s="319"/>
      <c r="B184" s="307"/>
      <c r="C184" s="307"/>
      <c r="D184" s="310"/>
      <c r="E184" s="307"/>
      <c r="F184" s="307"/>
      <c r="G184" s="313"/>
      <c r="H184" s="307"/>
      <c r="I184" s="3" t="s">
        <v>27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>
      <c r="A186" s="320"/>
      <c r="B186" s="308"/>
      <c r="C186" s="308"/>
      <c r="D186" s="311"/>
      <c r="E186" s="308"/>
      <c r="F186" s="308"/>
      <c r="G186" s="314"/>
      <c r="H186" s="308"/>
      <c r="I186" s="16" t="s">
        <v>49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>
      <c r="A188" s="318" t="s">
        <v>126</v>
      </c>
      <c r="B188" s="312" t="s">
        <v>170</v>
      </c>
      <c r="C188" s="306" t="s">
        <v>98</v>
      </c>
      <c r="D188" s="309">
        <v>24.7</v>
      </c>
      <c r="E188" s="312" t="s">
        <v>161</v>
      </c>
      <c r="F188" s="306" t="s">
        <v>76</v>
      </c>
      <c r="G188" s="312" t="s">
        <v>157</v>
      </c>
      <c r="H188" s="306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16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17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27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>
      <c r="A193" s="320"/>
      <c r="B193" s="308"/>
      <c r="C193" s="308"/>
      <c r="D193" s="311"/>
      <c r="E193" s="314"/>
      <c r="F193" s="308"/>
      <c r="G193" s="308"/>
      <c r="H193" s="308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>
      <c r="A195" s="303">
        <v>719</v>
      </c>
      <c r="B195" s="306" t="s">
        <v>97</v>
      </c>
      <c r="C195" s="306" t="s">
        <v>102</v>
      </c>
      <c r="D195" s="309">
        <v>120.3</v>
      </c>
      <c r="E195" s="306" t="s">
        <v>101</v>
      </c>
      <c r="F195" s="306" t="s">
        <v>76</v>
      </c>
      <c r="G195" s="312" t="s">
        <v>157</v>
      </c>
      <c r="H195" s="306" t="s">
        <v>76</v>
      </c>
      <c r="I195" s="35" t="s">
        <v>16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>
      <c r="A196" s="304"/>
      <c r="B196" s="307"/>
      <c r="C196" s="307"/>
      <c r="D196" s="310"/>
      <c r="E196" s="307"/>
      <c r="F196" s="307"/>
      <c r="G196" s="313"/>
      <c r="H196" s="307"/>
      <c r="I196" s="35" t="s">
        <v>29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85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30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>
      <c r="A202" s="305"/>
      <c r="B202" s="308"/>
      <c r="C202" s="308"/>
      <c r="D202" s="311"/>
      <c r="E202" s="308"/>
      <c r="F202" s="308"/>
      <c r="G202" s="308"/>
      <c r="H202" s="308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>
      <c r="A204" s="318" t="s">
        <v>128</v>
      </c>
      <c r="B204" s="312" t="s">
        <v>93</v>
      </c>
      <c r="C204" s="306" t="s">
        <v>102</v>
      </c>
      <c r="D204" s="309">
        <v>82.2</v>
      </c>
      <c r="E204" s="312" t="s">
        <v>162</v>
      </c>
      <c r="F204" s="306" t="s">
        <v>76</v>
      </c>
      <c r="G204" s="312" t="s">
        <v>160</v>
      </c>
      <c r="H204" s="306" t="s">
        <v>76</v>
      </c>
      <c r="I204" s="3" t="s">
        <v>16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17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27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>
      <c r="A209" s="320"/>
      <c r="B209" s="308"/>
      <c r="C209" s="308"/>
      <c r="D209" s="311"/>
      <c r="E209" s="314"/>
      <c r="F209" s="308"/>
      <c r="G209" s="314"/>
      <c r="H209" s="308"/>
      <c r="I209" s="66" t="s">
        <v>49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>
      <c r="A211" s="318" t="s">
        <v>129</v>
      </c>
      <c r="B211" s="312" t="s">
        <v>163</v>
      </c>
      <c r="C211" s="306" t="s">
        <v>102</v>
      </c>
      <c r="D211" s="309">
        <v>152.69999999999999</v>
      </c>
      <c r="E211" s="312" t="s">
        <v>160</v>
      </c>
      <c r="F211" s="306" t="s">
        <v>76</v>
      </c>
      <c r="G211" s="312" t="s">
        <v>75</v>
      </c>
      <c r="H211" s="306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16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17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49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>
      <c r="A218" s="320"/>
      <c r="B218" s="308"/>
      <c r="C218" s="308"/>
      <c r="D218" s="311"/>
      <c r="E218" s="314"/>
      <c r="F218" s="308"/>
      <c r="G218" s="308"/>
      <c r="H218" s="308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>
      <c r="A220" s="304">
        <v>1366</v>
      </c>
      <c r="B220" s="307" t="s">
        <v>97</v>
      </c>
      <c r="C220" s="307" t="s">
        <v>69</v>
      </c>
      <c r="D220" s="307">
        <v>67</v>
      </c>
      <c r="E220" s="307" t="s">
        <v>101</v>
      </c>
      <c r="F220" s="307" t="s">
        <v>76</v>
      </c>
      <c r="G220" s="316" t="s">
        <v>105</v>
      </c>
      <c r="H220" s="307" t="s">
        <v>76</v>
      </c>
      <c r="I220" s="35" t="s">
        <v>16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>
      <c r="A221" s="304"/>
      <c r="B221" s="307"/>
      <c r="C221" s="307"/>
      <c r="D221" s="307"/>
      <c r="E221" s="307"/>
      <c r="F221" s="307"/>
      <c r="G221" s="316"/>
      <c r="H221" s="307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>
      <c r="A223" s="304"/>
      <c r="B223" s="307"/>
      <c r="C223" s="307"/>
      <c r="D223" s="307"/>
      <c r="E223" s="307"/>
      <c r="F223" s="307"/>
      <c r="G223" s="316"/>
      <c r="H223" s="307"/>
      <c r="I223" s="16" t="s">
        <v>49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>
      <c r="A225" s="303">
        <v>1367</v>
      </c>
      <c r="B225" s="312" t="s">
        <v>164</v>
      </c>
      <c r="C225" s="306" t="s">
        <v>69</v>
      </c>
      <c r="D225" s="309">
        <v>28.6</v>
      </c>
      <c r="E225" s="315" t="s">
        <v>106</v>
      </c>
      <c r="F225" s="306" t="s">
        <v>76</v>
      </c>
      <c r="G225" s="306" t="s">
        <v>105</v>
      </c>
      <c r="H225" s="306" t="s">
        <v>76</v>
      </c>
      <c r="I225" s="2" t="s">
        <v>16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>
      <c r="A226" s="304"/>
      <c r="B226" s="313"/>
      <c r="C226" s="307"/>
      <c r="D226" s="310"/>
      <c r="E226" s="316"/>
      <c r="F226" s="307"/>
      <c r="G226" s="307"/>
      <c r="H226" s="307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05"/>
      <c r="B227" s="307"/>
      <c r="C227" s="307"/>
      <c r="D227" s="310"/>
      <c r="E227" s="316"/>
      <c r="F227" s="307"/>
      <c r="G227" s="307"/>
      <c r="H227" s="307"/>
      <c r="I227" s="39" t="s">
        <v>49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>
      <c r="A229" s="304">
        <v>1368</v>
      </c>
      <c r="B229" s="313" t="s">
        <v>165</v>
      </c>
      <c r="C229" s="307" t="s">
        <v>69</v>
      </c>
      <c r="D229" s="307">
        <v>29</v>
      </c>
      <c r="E229" s="316" t="s">
        <v>105</v>
      </c>
      <c r="F229" s="307" t="s">
        <v>76</v>
      </c>
      <c r="G229" s="313" t="s">
        <v>166</v>
      </c>
      <c r="H229" s="307" t="s">
        <v>76</v>
      </c>
      <c r="I229" s="35" t="s">
        <v>16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>
      <c r="A230" s="304"/>
      <c r="B230" s="307"/>
      <c r="C230" s="307"/>
      <c r="D230" s="307"/>
      <c r="E230" s="316"/>
      <c r="F230" s="307"/>
      <c r="G230" s="307"/>
      <c r="H230" s="307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>
      <c r="A231" s="304"/>
      <c r="B231" s="307"/>
      <c r="C231" s="307"/>
      <c r="D231" s="307"/>
      <c r="E231" s="82"/>
      <c r="F231" s="307"/>
      <c r="G231" s="307"/>
      <c r="H231" s="307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>
      <c r="A232" s="305"/>
      <c r="B232" s="308"/>
      <c r="C232" s="308"/>
      <c r="D232" s="308"/>
      <c r="E232" s="22"/>
      <c r="F232" s="308"/>
      <c r="G232" s="308"/>
      <c r="H232" s="308"/>
      <c r="I232" s="16" t="s">
        <v>49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>
      <c r="A234" s="303">
        <v>2069</v>
      </c>
      <c r="B234" s="306" t="s">
        <v>131</v>
      </c>
      <c r="C234" s="306" t="s">
        <v>38</v>
      </c>
      <c r="D234" s="309">
        <v>278.75</v>
      </c>
      <c r="E234" s="315" t="s">
        <v>132</v>
      </c>
      <c r="F234" s="306" t="s">
        <v>133</v>
      </c>
      <c r="G234" s="312" t="s">
        <v>167</v>
      </c>
      <c r="H234" s="306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>
      <c r="A235" s="305"/>
      <c r="B235" s="308"/>
      <c r="C235" s="308"/>
      <c r="D235" s="311"/>
      <c r="E235" s="317"/>
      <c r="F235" s="308"/>
      <c r="G235" s="314"/>
      <c r="H235" s="308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">
        <v>175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2013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>
      <c r="A69" s="19">
        <v>596</v>
      </c>
      <c r="B69" s="67" t="s">
        <v>61</v>
      </c>
      <c r="C69" s="67" t="s">
        <v>62</v>
      </c>
      <c r="D69" s="67">
        <v>26</v>
      </c>
      <c r="E69" s="67" t="s">
        <v>63</v>
      </c>
      <c r="F69" s="67" t="s">
        <v>64</v>
      </c>
      <c r="G69" s="67" t="s">
        <v>65</v>
      </c>
      <c r="H69" s="57" t="s">
        <v>64</v>
      </c>
      <c r="I69" s="39" t="s">
        <v>27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>
      <c r="A71" s="38">
        <v>597</v>
      </c>
      <c r="B71" s="39" t="s">
        <v>61</v>
      </c>
      <c r="C71" s="39" t="s">
        <v>21</v>
      </c>
      <c r="D71" s="39">
        <v>26</v>
      </c>
      <c r="E71" s="39" t="s">
        <v>65</v>
      </c>
      <c r="F71" s="39" t="s">
        <v>64</v>
      </c>
      <c r="G71" s="39" t="s">
        <v>63</v>
      </c>
      <c r="H71" s="39" t="s">
        <v>64</v>
      </c>
      <c r="I71" s="39" t="s">
        <v>27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>
      <c r="A73" s="304">
        <v>598</v>
      </c>
      <c r="B73" s="307" t="s">
        <v>66</v>
      </c>
      <c r="C73" s="307" t="s">
        <v>62</v>
      </c>
      <c r="D73" s="307">
        <v>16</v>
      </c>
      <c r="E73" s="307" t="s">
        <v>65</v>
      </c>
      <c r="F73" s="307" t="s">
        <v>64</v>
      </c>
      <c r="G73" s="307" t="s">
        <v>152</v>
      </c>
      <c r="H73" s="307" t="s">
        <v>64</v>
      </c>
      <c r="I73" s="35" t="s">
        <v>16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>
      <c r="A74" s="304"/>
      <c r="B74" s="307"/>
      <c r="C74" s="307"/>
      <c r="D74" s="307"/>
      <c r="E74" s="307"/>
      <c r="F74" s="307"/>
      <c r="G74" s="307"/>
      <c r="H74" s="307"/>
      <c r="I74" s="16" t="s">
        <v>29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>
      <c r="A76" s="304">
        <v>608</v>
      </c>
      <c r="B76" s="307" t="s">
        <v>68</v>
      </c>
      <c r="C76" s="307" t="s">
        <v>69</v>
      </c>
      <c r="D76" s="307">
        <v>98</v>
      </c>
      <c r="E76" s="307" t="s">
        <v>153</v>
      </c>
      <c r="F76" s="307" t="s">
        <v>64</v>
      </c>
      <c r="G76" s="307" t="s">
        <v>65</v>
      </c>
      <c r="H76" s="307" t="s">
        <v>64</v>
      </c>
      <c r="I76" s="35" t="s">
        <v>47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5" t="s">
        <v>16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17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" t="s">
        <v>27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>
      <c r="A80" s="304"/>
      <c r="B80" s="307"/>
      <c r="C80" s="307"/>
      <c r="D80" s="307"/>
      <c r="E80" s="307"/>
      <c r="F80" s="307"/>
      <c r="G80" s="307"/>
      <c r="H80" s="307"/>
      <c r="I80" s="16" t="s">
        <v>31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>
      <c r="A82" s="303">
        <v>611</v>
      </c>
      <c r="B82" s="306" t="s">
        <v>50</v>
      </c>
      <c r="C82" s="306" t="s">
        <v>12</v>
      </c>
      <c r="D82" s="306">
        <v>66</v>
      </c>
      <c r="E82" s="306" t="s">
        <v>148</v>
      </c>
      <c r="F82" s="306" t="s">
        <v>52</v>
      </c>
      <c r="G82" s="312" t="s">
        <v>154</v>
      </c>
      <c r="H82" s="306" t="s">
        <v>52</v>
      </c>
      <c r="I82" s="35" t="s">
        <v>47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16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>
      <c r="A84" s="304"/>
      <c r="B84" s="307"/>
      <c r="C84" s="307"/>
      <c r="D84" s="307"/>
      <c r="E84" s="307"/>
      <c r="F84" s="307"/>
      <c r="G84" s="313"/>
      <c r="H84" s="307"/>
      <c r="I84" s="3" t="s">
        <v>17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>
      <c r="A85" s="305"/>
      <c r="B85" s="308"/>
      <c r="C85" s="308"/>
      <c r="D85" s="308"/>
      <c r="E85" s="308"/>
      <c r="F85" s="308"/>
      <c r="G85" s="314"/>
      <c r="H85" s="308"/>
      <c r="I85" s="39" t="s">
        <v>19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>
      <c r="A87" s="304">
        <v>624</v>
      </c>
      <c r="B87" s="307" t="s">
        <v>72</v>
      </c>
      <c r="C87" s="322" t="s">
        <v>73</v>
      </c>
      <c r="D87" s="325" t="s">
        <v>74</v>
      </c>
      <c r="E87" s="307" t="s">
        <v>75</v>
      </c>
      <c r="F87" s="307" t="s">
        <v>76</v>
      </c>
      <c r="G87" s="307" t="s">
        <v>155</v>
      </c>
      <c r="H87" s="307" t="s">
        <v>78</v>
      </c>
      <c r="I87" s="35" t="s">
        <v>16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3" t="s">
        <v>18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>
      <c r="A89" s="304"/>
      <c r="B89" s="307"/>
      <c r="C89" s="340"/>
      <c r="D89" s="310"/>
      <c r="E89" s="307"/>
      <c r="F89" s="307"/>
      <c r="G89" s="307"/>
      <c r="H89" s="307"/>
      <c r="I89" s="16" t="s">
        <v>17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>
      <c r="A90" s="304"/>
      <c r="B90" s="307"/>
      <c r="C90" s="340"/>
      <c r="D90" s="310"/>
      <c r="E90" s="307"/>
      <c r="F90" s="307"/>
      <c r="G90" s="307"/>
      <c r="H90" s="307"/>
      <c r="I90" s="16" t="s">
        <v>49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>
      <c r="A92" s="303">
        <v>625</v>
      </c>
      <c r="B92" s="306" t="s">
        <v>79</v>
      </c>
      <c r="C92" s="306" t="s">
        <v>69</v>
      </c>
      <c r="D92" s="306">
        <v>372</v>
      </c>
      <c r="E92" s="306" t="s">
        <v>156</v>
      </c>
      <c r="F92" s="306" t="s">
        <v>76</v>
      </c>
      <c r="G92" s="306" t="s">
        <v>58</v>
      </c>
      <c r="H92" s="306" t="s">
        <v>42</v>
      </c>
      <c r="I92" s="35" t="s">
        <v>47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16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29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17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9" t="s">
        <v>119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48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122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27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31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>
      <c r="A102" s="305"/>
      <c r="B102" s="308"/>
      <c r="C102" s="308"/>
      <c r="D102" s="308"/>
      <c r="E102" s="308"/>
      <c r="F102" s="308"/>
      <c r="G102" s="308"/>
      <c r="H102" s="308"/>
      <c r="I102" s="39" t="s">
        <v>49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>
      <c r="A104" s="303">
        <v>631</v>
      </c>
      <c r="B104" s="306" t="s">
        <v>81</v>
      </c>
      <c r="C104" s="306" t="s">
        <v>24</v>
      </c>
      <c r="D104" s="306">
        <v>50</v>
      </c>
      <c r="E104" s="312" t="s">
        <v>157</v>
      </c>
      <c r="F104" s="306" t="s">
        <v>76</v>
      </c>
      <c r="G104" s="306" t="s">
        <v>158</v>
      </c>
      <c r="H104" s="306" t="s">
        <v>76</v>
      </c>
      <c r="I104" s="35" t="s">
        <v>47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16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5" t="s">
        <v>29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18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16" t="s">
        <v>17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27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>
      <c r="A110" s="305"/>
      <c r="B110" s="308"/>
      <c r="C110" s="308"/>
      <c r="D110" s="308"/>
      <c r="E110" s="308"/>
      <c r="F110" s="308"/>
      <c r="G110" s="308"/>
      <c r="H110" s="308"/>
      <c r="I110" s="39" t="s">
        <v>19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>
      <c r="A112" s="303">
        <v>632</v>
      </c>
      <c r="B112" s="306" t="s">
        <v>84</v>
      </c>
      <c r="C112" s="306" t="s">
        <v>24</v>
      </c>
      <c r="D112" s="309">
        <v>50.4</v>
      </c>
      <c r="E112" s="306" t="s">
        <v>158</v>
      </c>
      <c r="F112" s="306" t="s">
        <v>76</v>
      </c>
      <c r="G112" s="312" t="s">
        <v>157</v>
      </c>
      <c r="H112" s="306" t="s">
        <v>76</v>
      </c>
      <c r="I112" s="35" t="s">
        <v>29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>
      <c r="A113" s="304"/>
      <c r="B113" s="307"/>
      <c r="C113" s="307"/>
      <c r="D113" s="310"/>
      <c r="E113" s="307"/>
      <c r="F113" s="307"/>
      <c r="G113" s="313"/>
      <c r="H113" s="307"/>
      <c r="I113" s="35" t="s">
        <v>16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85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120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30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>
      <c r="A118" s="305"/>
      <c r="B118" s="308"/>
      <c r="C118" s="308"/>
      <c r="D118" s="311"/>
      <c r="E118" s="308"/>
      <c r="F118" s="308"/>
      <c r="G118" s="308"/>
      <c r="H118" s="308"/>
      <c r="I118" s="39" t="s">
        <v>86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>
      <c r="A120" s="303">
        <v>645</v>
      </c>
      <c r="B120" s="306" t="s">
        <v>87</v>
      </c>
      <c r="C120" s="306" t="s">
        <v>24</v>
      </c>
      <c r="D120" s="306">
        <v>46</v>
      </c>
      <c r="E120" s="312" t="s">
        <v>159</v>
      </c>
      <c r="F120" s="306" t="s">
        <v>76</v>
      </c>
      <c r="G120" s="312" t="s">
        <v>157</v>
      </c>
      <c r="H120" s="306" t="s">
        <v>76</v>
      </c>
      <c r="I120" s="56" t="s">
        <v>16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18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17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>
      <c r="A123" s="305"/>
      <c r="B123" s="308"/>
      <c r="C123" s="308"/>
      <c r="D123" s="308"/>
      <c r="E123" s="308"/>
      <c r="F123" s="308"/>
      <c r="G123" s="308"/>
      <c r="H123" s="308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>
      <c r="A125" s="303">
        <v>646</v>
      </c>
      <c r="B125" s="307" t="s">
        <v>89</v>
      </c>
      <c r="C125" s="307" t="s">
        <v>21</v>
      </c>
      <c r="D125" s="307">
        <v>37</v>
      </c>
      <c r="E125" s="307" t="s">
        <v>159</v>
      </c>
      <c r="F125" s="307" t="s">
        <v>76</v>
      </c>
      <c r="G125" s="313" t="s">
        <v>157</v>
      </c>
      <c r="H125" s="307" t="s">
        <v>76</v>
      </c>
      <c r="I125" s="64" t="s">
        <v>16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3" t="s">
        <v>18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16" t="s">
        <v>17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55" t="s">
        <v>27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>
      <c r="A130" s="305"/>
      <c r="B130" s="307"/>
      <c r="C130" s="307"/>
      <c r="D130" s="307"/>
      <c r="E130" s="307"/>
      <c r="F130" s="307"/>
      <c r="G130" s="307"/>
      <c r="H130" s="307"/>
      <c r="I130" s="84" t="s">
        <v>173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>
      <c r="A132" s="303">
        <v>647</v>
      </c>
      <c r="B132" s="306" t="s">
        <v>90</v>
      </c>
      <c r="C132" s="306" t="s">
        <v>38</v>
      </c>
      <c r="D132" s="309">
        <v>37.9</v>
      </c>
      <c r="E132" s="312" t="s">
        <v>157</v>
      </c>
      <c r="F132" s="306" t="s">
        <v>76</v>
      </c>
      <c r="G132" s="306" t="s">
        <v>159</v>
      </c>
      <c r="H132" s="306" t="s">
        <v>76</v>
      </c>
      <c r="I132" s="35" t="s">
        <v>16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>
      <c r="A133" s="304"/>
      <c r="B133" s="307"/>
      <c r="C133" s="307"/>
      <c r="D133" s="310"/>
      <c r="E133" s="313"/>
      <c r="F133" s="307"/>
      <c r="G133" s="307"/>
      <c r="H133" s="307"/>
      <c r="I133" s="39" t="s">
        <v>29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85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16" t="s">
        <v>121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120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30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31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>
      <c r="A139" s="305"/>
      <c r="B139" s="308"/>
      <c r="C139" s="308"/>
      <c r="D139" s="311"/>
      <c r="E139" s="308"/>
      <c r="F139" s="308"/>
      <c r="G139" s="308"/>
      <c r="H139" s="308"/>
      <c r="I139" s="39" t="s">
        <v>86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>
      <c r="A141" s="303">
        <v>648</v>
      </c>
      <c r="B141" s="307" t="s">
        <v>91</v>
      </c>
      <c r="C141" s="307" t="s">
        <v>38</v>
      </c>
      <c r="D141" s="310">
        <v>37.799999999999997</v>
      </c>
      <c r="E141" s="307" t="s">
        <v>159</v>
      </c>
      <c r="F141" s="307" t="s">
        <v>76</v>
      </c>
      <c r="G141" s="313" t="s">
        <v>157</v>
      </c>
      <c r="H141" s="307" t="s">
        <v>76</v>
      </c>
      <c r="I141" s="35" t="s">
        <v>16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17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16" t="s">
        <v>27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05"/>
      <c r="B144" s="307"/>
      <c r="C144" s="307"/>
      <c r="D144" s="310"/>
      <c r="E144" s="307"/>
      <c r="F144" s="307"/>
      <c r="G144" s="307"/>
      <c r="H144" s="307"/>
      <c r="I144" s="16" t="s">
        <v>49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>
      <c r="A146" s="303">
        <v>658</v>
      </c>
      <c r="B146" s="312" t="s">
        <v>174</v>
      </c>
      <c r="C146" s="306" t="s">
        <v>38</v>
      </c>
      <c r="D146" s="309">
        <v>152.69999999999999</v>
      </c>
      <c r="E146" s="306" t="s">
        <v>75</v>
      </c>
      <c r="F146" s="306" t="s">
        <v>76</v>
      </c>
      <c r="G146" s="306" t="s">
        <v>156</v>
      </c>
      <c r="H146" s="306" t="s">
        <v>76</v>
      </c>
      <c r="I146" s="35" t="s">
        <v>47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16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17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48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122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27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>
      <c r="A152" s="305"/>
      <c r="B152" s="314"/>
      <c r="C152" s="308"/>
      <c r="D152" s="311"/>
      <c r="E152" s="308"/>
      <c r="F152" s="308"/>
      <c r="G152" s="308"/>
      <c r="H152" s="308"/>
      <c r="I152" s="39" t="s">
        <v>49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>
      <c r="A154" s="303">
        <v>667</v>
      </c>
      <c r="B154" s="307" t="s">
        <v>95</v>
      </c>
      <c r="C154" s="307" t="s">
        <v>21</v>
      </c>
      <c r="D154" s="310">
        <v>98.8</v>
      </c>
      <c r="E154" s="307" t="s">
        <v>158</v>
      </c>
      <c r="F154" s="307" t="s">
        <v>76</v>
      </c>
      <c r="G154" s="307" t="s">
        <v>75</v>
      </c>
      <c r="H154" s="307" t="s">
        <v>76</v>
      </c>
      <c r="I154" s="35" t="s">
        <v>47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16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3" t="s">
        <v>18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17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16" t="s">
        <v>27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>
      <c r="A159" s="305"/>
      <c r="B159" s="307"/>
      <c r="C159" s="307"/>
      <c r="D159" s="310"/>
      <c r="E159" s="307"/>
      <c r="F159" s="307"/>
      <c r="G159" s="307"/>
      <c r="H159" s="307"/>
      <c r="I159" s="16" t="s">
        <v>19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>
      <c r="A161" s="303">
        <v>668</v>
      </c>
      <c r="B161" s="306" t="s">
        <v>95</v>
      </c>
      <c r="C161" s="306" t="s">
        <v>24</v>
      </c>
      <c r="D161" s="309">
        <v>98.8</v>
      </c>
      <c r="E161" s="306" t="s">
        <v>75</v>
      </c>
      <c r="F161" s="306" t="s">
        <v>76</v>
      </c>
      <c r="G161" s="306" t="s">
        <v>158</v>
      </c>
      <c r="H161" s="306" t="s">
        <v>76</v>
      </c>
      <c r="I161" s="35" t="s">
        <v>47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16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17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27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>
      <c r="A165" s="305"/>
      <c r="B165" s="308"/>
      <c r="C165" s="308"/>
      <c r="D165" s="311"/>
      <c r="E165" s="308"/>
      <c r="F165" s="308"/>
      <c r="G165" s="308"/>
      <c r="H165" s="308"/>
      <c r="I165" s="39" t="s">
        <v>19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>
      <c r="A167" s="303">
        <v>669</v>
      </c>
      <c r="B167" s="306" t="s">
        <v>95</v>
      </c>
      <c r="C167" s="306" t="s">
        <v>69</v>
      </c>
      <c r="D167" s="309">
        <v>98.8</v>
      </c>
      <c r="E167" s="306" t="s">
        <v>75</v>
      </c>
      <c r="F167" s="306" t="s">
        <v>76</v>
      </c>
      <c r="G167" s="306" t="s">
        <v>158</v>
      </c>
      <c r="H167" s="306" t="s">
        <v>76</v>
      </c>
      <c r="I167" s="35" t="s">
        <v>29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5" t="s">
        <v>16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85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120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30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86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>
      <c r="A174" s="305"/>
      <c r="B174" s="308"/>
      <c r="C174" s="308"/>
      <c r="D174" s="311"/>
      <c r="E174" s="308"/>
      <c r="F174" s="308"/>
      <c r="G174" s="308"/>
      <c r="H174" s="308"/>
      <c r="I174" s="39" t="s">
        <v>19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>
      <c r="A176" s="318" t="s">
        <v>123</v>
      </c>
      <c r="B176" s="312" t="s">
        <v>168</v>
      </c>
      <c r="C176" s="306" t="s">
        <v>98</v>
      </c>
      <c r="D176" s="309">
        <v>58.7</v>
      </c>
      <c r="E176" s="312" t="s">
        <v>160</v>
      </c>
      <c r="F176" s="306" t="s">
        <v>76</v>
      </c>
      <c r="G176" s="312" t="s">
        <v>161</v>
      </c>
      <c r="H176" s="306" t="s">
        <v>76</v>
      </c>
      <c r="I176" s="35" t="s">
        <v>47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16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17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27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31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>
      <c r="A181" s="320"/>
      <c r="B181" s="308"/>
      <c r="C181" s="308"/>
      <c r="D181" s="311"/>
      <c r="E181" s="314"/>
      <c r="F181" s="308"/>
      <c r="G181" s="314"/>
      <c r="H181" s="308"/>
      <c r="I181" s="39" t="s">
        <v>49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>
      <c r="A183" s="318" t="s">
        <v>124</v>
      </c>
      <c r="B183" s="312" t="s">
        <v>169</v>
      </c>
      <c r="C183" s="306" t="s">
        <v>98</v>
      </c>
      <c r="D183" s="309">
        <v>36.200000000000003</v>
      </c>
      <c r="E183" s="306" t="s">
        <v>101</v>
      </c>
      <c r="F183" s="306" t="s">
        <v>76</v>
      </c>
      <c r="G183" s="312" t="s">
        <v>160</v>
      </c>
      <c r="H183" s="306" t="s">
        <v>76</v>
      </c>
      <c r="I183" s="3" t="s">
        <v>16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>
      <c r="A184" s="319"/>
      <c r="B184" s="307"/>
      <c r="C184" s="307"/>
      <c r="D184" s="310"/>
      <c r="E184" s="307"/>
      <c r="F184" s="307"/>
      <c r="G184" s="313"/>
      <c r="H184" s="307"/>
      <c r="I184" s="3" t="s">
        <v>17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3" t="s">
        <v>27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>
      <c r="A186" s="319"/>
      <c r="B186" s="307"/>
      <c r="C186" s="307"/>
      <c r="D186" s="310"/>
      <c r="E186" s="307"/>
      <c r="F186" s="307"/>
      <c r="G186" s="313"/>
      <c r="H186" s="307"/>
      <c r="I186" s="16" t="s">
        <v>125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20"/>
      <c r="B187" s="308"/>
      <c r="C187" s="308"/>
      <c r="D187" s="311"/>
      <c r="E187" s="308"/>
      <c r="F187" s="308"/>
      <c r="G187" s="314"/>
      <c r="H187" s="308"/>
      <c r="I187" s="16" t="s">
        <v>49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>
      <c r="A189" s="318" t="s">
        <v>126</v>
      </c>
      <c r="B189" s="312" t="s">
        <v>170</v>
      </c>
      <c r="C189" s="306" t="s">
        <v>98</v>
      </c>
      <c r="D189" s="309">
        <v>24.7</v>
      </c>
      <c r="E189" s="312" t="s">
        <v>161</v>
      </c>
      <c r="F189" s="306" t="s">
        <v>76</v>
      </c>
      <c r="G189" s="312" t="s">
        <v>157</v>
      </c>
      <c r="H189" s="306" t="s">
        <v>76</v>
      </c>
      <c r="I189" s="35" t="s">
        <v>47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16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17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27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49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>
      <c r="A194" s="320"/>
      <c r="B194" s="308"/>
      <c r="C194" s="308"/>
      <c r="D194" s="311"/>
      <c r="E194" s="314"/>
      <c r="F194" s="308"/>
      <c r="G194" s="308"/>
      <c r="H194" s="308"/>
      <c r="I194" s="3" t="s">
        <v>19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>
      <c r="A196" s="303">
        <v>719</v>
      </c>
      <c r="B196" s="306" t="s">
        <v>97</v>
      </c>
      <c r="C196" s="306" t="s">
        <v>102</v>
      </c>
      <c r="D196" s="309">
        <v>120.3</v>
      </c>
      <c r="E196" s="306" t="s">
        <v>101</v>
      </c>
      <c r="F196" s="306" t="s">
        <v>76</v>
      </c>
      <c r="G196" s="312" t="s">
        <v>157</v>
      </c>
      <c r="H196" s="306" t="s">
        <v>76</v>
      </c>
      <c r="I196" s="35" t="s">
        <v>16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>
      <c r="A197" s="304"/>
      <c r="B197" s="307"/>
      <c r="C197" s="307"/>
      <c r="D197" s="310"/>
      <c r="E197" s="307"/>
      <c r="F197" s="307"/>
      <c r="G197" s="313"/>
      <c r="H197" s="307"/>
      <c r="I197" s="35" t="s">
        <v>29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85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120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30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31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>
      <c r="A203" s="305"/>
      <c r="B203" s="308"/>
      <c r="C203" s="308"/>
      <c r="D203" s="311"/>
      <c r="E203" s="308"/>
      <c r="F203" s="308"/>
      <c r="G203" s="308"/>
      <c r="H203" s="308"/>
      <c r="I203" s="39" t="s">
        <v>86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>
      <c r="A205" s="318" t="s">
        <v>128</v>
      </c>
      <c r="B205" s="312" t="s">
        <v>93</v>
      </c>
      <c r="C205" s="306" t="s">
        <v>102</v>
      </c>
      <c r="D205" s="309">
        <v>82.2</v>
      </c>
      <c r="E205" s="312" t="s">
        <v>162</v>
      </c>
      <c r="F205" s="306" t="s">
        <v>76</v>
      </c>
      <c r="G205" s="312" t="s">
        <v>160</v>
      </c>
      <c r="H205" s="306" t="s">
        <v>76</v>
      </c>
      <c r="I205" s="3" t="s">
        <v>16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29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17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27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16" t="s">
        <v>125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>
      <c r="A210" s="320"/>
      <c r="B210" s="308"/>
      <c r="C210" s="308"/>
      <c r="D210" s="311"/>
      <c r="E210" s="314"/>
      <c r="F210" s="308"/>
      <c r="G210" s="314"/>
      <c r="H210" s="308"/>
      <c r="I210" s="66" t="s">
        <v>49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>
      <c r="A212" s="318" t="s">
        <v>129</v>
      </c>
      <c r="B212" s="312" t="s">
        <v>163</v>
      </c>
      <c r="C212" s="306" t="s">
        <v>102</v>
      </c>
      <c r="D212" s="309">
        <v>152.69999999999999</v>
      </c>
      <c r="E212" s="312" t="s">
        <v>160</v>
      </c>
      <c r="F212" s="306" t="s">
        <v>76</v>
      </c>
      <c r="G212" s="312" t="s">
        <v>75</v>
      </c>
      <c r="H212" s="306" t="s">
        <v>76</v>
      </c>
      <c r="I212" s="35" t="s">
        <v>47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16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17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48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27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16" t="s">
        <v>31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3" t="s">
        <v>49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>
      <c r="A219" s="320"/>
      <c r="B219" s="308"/>
      <c r="C219" s="308"/>
      <c r="D219" s="311"/>
      <c r="E219" s="314"/>
      <c r="F219" s="308"/>
      <c r="G219" s="308"/>
      <c r="H219" s="308"/>
      <c r="I219" s="70" t="s">
        <v>19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>
      <c r="A221" s="304">
        <v>1366</v>
      </c>
      <c r="B221" s="307" t="s">
        <v>97</v>
      </c>
      <c r="C221" s="307" t="s">
        <v>69</v>
      </c>
      <c r="D221" s="307">
        <v>67</v>
      </c>
      <c r="E221" s="307" t="s">
        <v>101</v>
      </c>
      <c r="F221" s="307" t="s">
        <v>76</v>
      </c>
      <c r="G221" s="316" t="s">
        <v>105</v>
      </c>
      <c r="H221" s="307" t="s">
        <v>76</v>
      </c>
      <c r="I221" s="35" t="s">
        <v>16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>
      <c r="A223" s="304"/>
      <c r="B223" s="307"/>
      <c r="C223" s="307"/>
      <c r="D223" s="307"/>
      <c r="E223" s="307"/>
      <c r="F223" s="307"/>
      <c r="G223" s="316"/>
      <c r="H223" s="307"/>
      <c r="I223" s="3" t="s">
        <v>27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>
      <c r="A224" s="304"/>
      <c r="B224" s="307"/>
      <c r="C224" s="307"/>
      <c r="D224" s="307"/>
      <c r="E224" s="307"/>
      <c r="F224" s="307"/>
      <c r="G224" s="316"/>
      <c r="H224" s="307"/>
      <c r="I224" s="16" t="s">
        <v>49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>
      <c r="A226" s="303">
        <v>1367</v>
      </c>
      <c r="B226" s="312" t="s">
        <v>164</v>
      </c>
      <c r="C226" s="306" t="s">
        <v>69</v>
      </c>
      <c r="D226" s="309">
        <v>28.6</v>
      </c>
      <c r="E226" s="315" t="s">
        <v>106</v>
      </c>
      <c r="F226" s="306" t="s">
        <v>76</v>
      </c>
      <c r="G226" s="306" t="s">
        <v>105</v>
      </c>
      <c r="H226" s="306" t="s">
        <v>76</v>
      </c>
      <c r="I226" s="2" t="s">
        <v>16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>
      <c r="A227" s="304"/>
      <c r="B227" s="313"/>
      <c r="C227" s="307"/>
      <c r="D227" s="310"/>
      <c r="E227" s="316"/>
      <c r="F227" s="307"/>
      <c r="G227" s="307"/>
      <c r="H227" s="307"/>
      <c r="I227" s="3" t="s">
        <v>27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>
      <c r="A228" s="305"/>
      <c r="B228" s="307"/>
      <c r="C228" s="307"/>
      <c r="D228" s="310"/>
      <c r="E228" s="316"/>
      <c r="F228" s="307"/>
      <c r="G228" s="307"/>
      <c r="H228" s="307"/>
      <c r="I228" s="39" t="s">
        <v>49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>
      <c r="A230" s="304">
        <v>1368</v>
      </c>
      <c r="B230" s="313" t="s">
        <v>165</v>
      </c>
      <c r="C230" s="307" t="s">
        <v>69</v>
      </c>
      <c r="D230" s="307">
        <v>29</v>
      </c>
      <c r="E230" s="316" t="s">
        <v>105</v>
      </c>
      <c r="F230" s="307" t="s">
        <v>76</v>
      </c>
      <c r="G230" s="313" t="s">
        <v>166</v>
      </c>
      <c r="H230" s="307" t="s">
        <v>76</v>
      </c>
      <c r="I230" s="35" t="s">
        <v>16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>
      <c r="A231" s="304"/>
      <c r="B231" s="307"/>
      <c r="C231" s="307"/>
      <c r="D231" s="307"/>
      <c r="E231" s="316"/>
      <c r="F231" s="307"/>
      <c r="G231" s="307"/>
      <c r="H231" s="307"/>
      <c r="I231" s="3" t="s">
        <v>17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>
      <c r="A232" s="304"/>
      <c r="B232" s="307"/>
      <c r="C232" s="307"/>
      <c r="D232" s="307"/>
      <c r="E232" s="82"/>
      <c r="F232" s="307"/>
      <c r="G232" s="307"/>
      <c r="H232" s="307"/>
      <c r="I232" s="16" t="s">
        <v>27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>
      <c r="A233" s="305"/>
      <c r="B233" s="308"/>
      <c r="C233" s="308"/>
      <c r="D233" s="308"/>
      <c r="E233" s="22"/>
      <c r="F233" s="308"/>
      <c r="G233" s="308"/>
      <c r="H233" s="308"/>
      <c r="I233" s="16" t="s">
        <v>49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>
      <c r="A235" s="303">
        <v>2069</v>
      </c>
      <c r="B235" s="306" t="s">
        <v>131</v>
      </c>
      <c r="C235" s="306" t="s">
        <v>38</v>
      </c>
      <c r="D235" s="309">
        <v>278.75</v>
      </c>
      <c r="E235" s="315" t="s">
        <v>132</v>
      </c>
      <c r="F235" s="306" t="s">
        <v>133</v>
      </c>
      <c r="G235" s="312" t="s">
        <v>167</v>
      </c>
      <c r="H235" s="306" t="s">
        <v>133</v>
      </c>
      <c r="I235" s="3" t="s">
        <v>18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>
      <c r="A236" s="305"/>
      <c r="B236" s="308"/>
      <c r="C236" s="308"/>
      <c r="D236" s="311"/>
      <c r="E236" s="317"/>
      <c r="F236" s="308"/>
      <c r="G236" s="314"/>
      <c r="H236" s="308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>
      <c r="A241" s="6" t="s">
        <v>139</v>
      </c>
    </row>
    <row r="242" spans="1:1">
      <c r="A242" s="6" t="s">
        <v>107</v>
      </c>
    </row>
    <row r="243" spans="1:1">
      <c r="A243" s="6" t="s">
        <v>108</v>
      </c>
    </row>
    <row r="244" spans="1:1">
      <c r="A244" s="68" t="s">
        <v>109</v>
      </c>
    </row>
    <row r="245" spans="1:1">
      <c r="A245" s="68" t="s">
        <v>110</v>
      </c>
    </row>
    <row r="246" spans="1:1">
      <c r="A246" s="68" t="s">
        <v>111</v>
      </c>
    </row>
    <row r="247" spans="1:1">
      <c r="A247" s="68" t="s">
        <v>135</v>
      </c>
    </row>
    <row r="248" spans="1:1">
      <c r="A248" s="68" t="s">
        <v>112</v>
      </c>
    </row>
    <row r="249" spans="1:1">
      <c r="A249" s="68" t="s">
        <v>113</v>
      </c>
    </row>
    <row r="250" spans="1:1">
      <c r="A250" s="68" t="s">
        <v>136</v>
      </c>
    </row>
    <row r="251" spans="1:1">
      <c r="A251" s="68" t="s">
        <v>114</v>
      </c>
    </row>
    <row r="252" spans="1:1">
      <c r="A252" s="68" t="s">
        <v>115</v>
      </c>
    </row>
    <row r="253" spans="1:1">
      <c r="A253" s="68" t="s">
        <v>116</v>
      </c>
    </row>
    <row r="254" spans="1:1">
      <c r="A254" s="68" t="s">
        <v>117</v>
      </c>
    </row>
  </sheetData>
  <sheetProtection selectLockedCells="1" selectUnlockedCells="1"/>
  <mergeCells count="288"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2014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>
      <c r="A69" s="341">
        <v>596</v>
      </c>
      <c r="B69" s="345" t="s">
        <v>176</v>
      </c>
      <c r="C69" s="345" t="s">
        <v>62</v>
      </c>
      <c r="D69" s="345">
        <v>26</v>
      </c>
      <c r="E69" s="345" t="s">
        <v>177</v>
      </c>
      <c r="F69" s="345" t="s">
        <v>64</v>
      </c>
      <c r="G69" s="345" t="s">
        <v>65</v>
      </c>
      <c r="H69" s="345" t="s">
        <v>64</v>
      </c>
      <c r="I69" s="151" t="s">
        <v>17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>
      <c r="A70" s="342"/>
      <c r="B70" s="346"/>
      <c r="C70" s="346"/>
      <c r="D70" s="346"/>
      <c r="E70" s="346"/>
      <c r="F70" s="346"/>
      <c r="G70" s="346"/>
      <c r="H70" s="346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>
      <c r="A75" s="304">
        <v>598</v>
      </c>
      <c r="B75" s="307" t="s">
        <v>66</v>
      </c>
      <c r="C75" s="307" t="s">
        <v>62</v>
      </c>
      <c r="D75" s="307">
        <v>16</v>
      </c>
      <c r="E75" s="307" t="s">
        <v>65</v>
      </c>
      <c r="F75" s="307" t="s">
        <v>64</v>
      </c>
      <c r="G75" s="307" t="s">
        <v>152</v>
      </c>
      <c r="H75" s="307" t="s">
        <v>64</v>
      </c>
      <c r="I75" s="35" t="s">
        <v>16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>
      <c r="A76" s="304"/>
      <c r="B76" s="307"/>
      <c r="C76" s="307"/>
      <c r="D76" s="307"/>
      <c r="E76" s="307"/>
      <c r="F76" s="307"/>
      <c r="G76" s="307"/>
      <c r="H76" s="307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>
      <c r="A78" s="304">
        <v>608</v>
      </c>
      <c r="B78" s="307" t="s">
        <v>68</v>
      </c>
      <c r="C78" s="307" t="s">
        <v>69</v>
      </c>
      <c r="D78" s="307">
        <v>98</v>
      </c>
      <c r="E78" s="307" t="s">
        <v>153</v>
      </c>
      <c r="F78" s="307" t="s">
        <v>64</v>
      </c>
      <c r="G78" s="307" t="s">
        <v>65</v>
      </c>
      <c r="H78" s="307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5" t="s">
        <v>16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04"/>
      <c r="B82" s="307"/>
      <c r="C82" s="307"/>
      <c r="D82" s="307"/>
      <c r="E82" s="307"/>
      <c r="F82" s="307"/>
      <c r="G82" s="307"/>
      <c r="H82" s="307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>
      <c r="A84" s="303">
        <v>611</v>
      </c>
      <c r="B84" s="306" t="s">
        <v>50</v>
      </c>
      <c r="C84" s="306" t="s">
        <v>12</v>
      </c>
      <c r="D84" s="306">
        <v>66</v>
      </c>
      <c r="E84" s="306" t="s">
        <v>148</v>
      </c>
      <c r="F84" s="306" t="s">
        <v>52</v>
      </c>
      <c r="G84" s="312" t="s">
        <v>154</v>
      </c>
      <c r="H84" s="306" t="s">
        <v>52</v>
      </c>
      <c r="I84" s="35" t="s">
        <v>47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>
      <c r="A85" s="304"/>
      <c r="B85" s="307"/>
      <c r="C85" s="307"/>
      <c r="D85" s="307"/>
      <c r="E85" s="307"/>
      <c r="F85" s="307"/>
      <c r="G85" s="313"/>
      <c r="H85" s="307"/>
      <c r="I85" s="3" t="s">
        <v>16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>
      <c r="A86" s="304"/>
      <c r="B86" s="307"/>
      <c r="C86" s="307"/>
      <c r="D86" s="307"/>
      <c r="E86" s="307"/>
      <c r="F86" s="307"/>
      <c r="G86" s="313"/>
      <c r="H86" s="307"/>
      <c r="I86" s="3" t="s">
        <v>17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>
      <c r="A87" s="305"/>
      <c r="B87" s="308"/>
      <c r="C87" s="308"/>
      <c r="D87" s="308"/>
      <c r="E87" s="308"/>
      <c r="F87" s="308"/>
      <c r="G87" s="314"/>
      <c r="H87" s="308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>
      <c r="A89" s="304">
        <v>624</v>
      </c>
      <c r="B89" s="307" t="s">
        <v>72</v>
      </c>
      <c r="C89" s="322" t="s">
        <v>73</v>
      </c>
      <c r="D89" s="325" t="s">
        <v>74</v>
      </c>
      <c r="E89" s="307" t="s">
        <v>75</v>
      </c>
      <c r="F89" s="307" t="s">
        <v>76</v>
      </c>
      <c r="G89" s="307" t="s">
        <v>155</v>
      </c>
      <c r="H89" s="307" t="s">
        <v>78</v>
      </c>
      <c r="I89" s="35" t="s">
        <v>16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>
      <c r="A90" s="304"/>
      <c r="B90" s="307"/>
      <c r="C90" s="340"/>
      <c r="D90" s="310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04"/>
      <c r="B91" s="307"/>
      <c r="C91" s="340"/>
      <c r="D91" s="310"/>
      <c r="E91" s="307"/>
      <c r="F91" s="307"/>
      <c r="G91" s="307"/>
      <c r="H91" s="307"/>
      <c r="I91" s="16" t="s">
        <v>17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>
      <c r="A92" s="304"/>
      <c r="B92" s="307"/>
      <c r="C92" s="340"/>
      <c r="D92" s="310"/>
      <c r="E92" s="307"/>
      <c r="F92" s="307"/>
      <c r="G92" s="307"/>
      <c r="H92" s="307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>
      <c r="A94" s="303">
        <v>625</v>
      </c>
      <c r="B94" s="306" t="s">
        <v>79</v>
      </c>
      <c r="C94" s="306" t="s">
        <v>69</v>
      </c>
      <c r="D94" s="306">
        <v>372</v>
      </c>
      <c r="E94" s="306" t="s">
        <v>156</v>
      </c>
      <c r="F94" s="306" t="s">
        <v>76</v>
      </c>
      <c r="G94" s="306" t="s">
        <v>58</v>
      </c>
      <c r="H94" s="306" t="s">
        <v>42</v>
      </c>
      <c r="I94" s="35" t="s">
        <v>47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16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49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>
      <c r="A106" s="303">
        <v>631</v>
      </c>
      <c r="B106" s="306" t="s">
        <v>81</v>
      </c>
      <c r="C106" s="306" t="s">
        <v>24</v>
      </c>
      <c r="D106" s="306">
        <v>50</v>
      </c>
      <c r="E106" s="312" t="s">
        <v>157</v>
      </c>
      <c r="F106" s="306" t="s">
        <v>76</v>
      </c>
      <c r="G106" s="306" t="s">
        <v>158</v>
      </c>
      <c r="H106" s="306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5" t="s">
        <v>16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16" t="s">
        <v>17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>
      <c r="A111" s="304"/>
      <c r="B111" s="307"/>
      <c r="C111" s="307"/>
      <c r="D111" s="307"/>
      <c r="E111" s="307"/>
      <c r="F111" s="307"/>
      <c r="G111" s="307"/>
      <c r="H111" s="307"/>
      <c r="I111" s="3" t="s">
        <v>27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>
      <c r="A112" s="305"/>
      <c r="B112" s="308"/>
      <c r="C112" s="308"/>
      <c r="D112" s="308"/>
      <c r="E112" s="308"/>
      <c r="F112" s="308"/>
      <c r="G112" s="308"/>
      <c r="H112" s="308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>
      <c r="A114" s="303">
        <v>632</v>
      </c>
      <c r="B114" s="306" t="s">
        <v>84</v>
      </c>
      <c r="C114" s="306" t="s">
        <v>24</v>
      </c>
      <c r="D114" s="309">
        <v>50.4</v>
      </c>
      <c r="E114" s="306" t="s">
        <v>158</v>
      </c>
      <c r="F114" s="306" t="s">
        <v>76</v>
      </c>
      <c r="G114" s="312" t="s">
        <v>157</v>
      </c>
      <c r="H114" s="306" t="s">
        <v>76</v>
      </c>
      <c r="I114" s="35" t="s">
        <v>29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>
      <c r="A115" s="304"/>
      <c r="B115" s="307"/>
      <c r="C115" s="307"/>
      <c r="D115" s="310"/>
      <c r="E115" s="307"/>
      <c r="F115" s="307"/>
      <c r="G115" s="313"/>
      <c r="H115" s="307"/>
      <c r="I115" s="35" t="s">
        <v>16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85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30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>
      <c r="A120" s="305"/>
      <c r="B120" s="308"/>
      <c r="C120" s="308"/>
      <c r="D120" s="311"/>
      <c r="E120" s="308"/>
      <c r="F120" s="308"/>
      <c r="G120" s="308"/>
      <c r="H120" s="308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>
      <c r="A122" s="303">
        <v>645</v>
      </c>
      <c r="B122" s="306" t="s">
        <v>87</v>
      </c>
      <c r="C122" s="306" t="s">
        <v>24</v>
      </c>
      <c r="D122" s="306">
        <v>46</v>
      </c>
      <c r="E122" s="312" t="s">
        <v>159</v>
      </c>
      <c r="F122" s="306" t="s">
        <v>76</v>
      </c>
      <c r="G122" s="312" t="s">
        <v>157</v>
      </c>
      <c r="H122" s="306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>
      <c r="A125" s="305"/>
      <c r="B125" s="308"/>
      <c r="C125" s="308"/>
      <c r="D125" s="308"/>
      <c r="E125" s="308"/>
      <c r="F125" s="308"/>
      <c r="G125" s="308"/>
      <c r="H125" s="308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>
      <c r="A127" s="303">
        <v>646</v>
      </c>
      <c r="B127" s="307" t="s">
        <v>89</v>
      </c>
      <c r="C127" s="307" t="s">
        <v>21</v>
      </c>
      <c r="D127" s="307">
        <v>37</v>
      </c>
      <c r="E127" s="307" t="s">
        <v>159</v>
      </c>
      <c r="F127" s="307" t="s">
        <v>76</v>
      </c>
      <c r="G127" s="313" t="s">
        <v>157</v>
      </c>
      <c r="H127" s="307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16" t="s">
        <v>17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>
      <c r="A130" s="304"/>
      <c r="B130" s="307"/>
      <c r="C130" s="307"/>
      <c r="D130" s="307"/>
      <c r="E130" s="307"/>
      <c r="F130" s="307"/>
      <c r="G130" s="307"/>
      <c r="H130" s="307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304"/>
      <c r="B131" s="307"/>
      <c r="C131" s="307"/>
      <c r="D131" s="307"/>
      <c r="E131" s="307"/>
      <c r="F131" s="307"/>
      <c r="G131" s="307"/>
      <c r="H131" s="307"/>
      <c r="I131" s="55" t="s">
        <v>27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>
      <c r="A132" s="305"/>
      <c r="B132" s="307"/>
      <c r="C132" s="307"/>
      <c r="D132" s="307"/>
      <c r="E132" s="307"/>
      <c r="F132" s="307"/>
      <c r="G132" s="307"/>
      <c r="H132" s="307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>
      <c r="A134" s="303">
        <v>647</v>
      </c>
      <c r="B134" s="306" t="s">
        <v>90</v>
      </c>
      <c r="C134" s="306" t="s">
        <v>38</v>
      </c>
      <c r="D134" s="309">
        <v>37.9</v>
      </c>
      <c r="E134" s="312" t="s">
        <v>157</v>
      </c>
      <c r="F134" s="306" t="s">
        <v>76</v>
      </c>
      <c r="G134" s="306" t="s">
        <v>159</v>
      </c>
      <c r="H134" s="306" t="s">
        <v>76</v>
      </c>
      <c r="I134" s="35" t="s">
        <v>16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>
      <c r="A135" s="304"/>
      <c r="B135" s="307"/>
      <c r="C135" s="307"/>
      <c r="D135" s="310"/>
      <c r="E135" s="313"/>
      <c r="F135" s="307"/>
      <c r="G135" s="307"/>
      <c r="H135" s="307"/>
      <c r="I135" s="39" t="s">
        <v>29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16" t="s">
        <v>85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>
      <c r="A143" s="303">
        <v>648</v>
      </c>
      <c r="B143" s="307" t="s">
        <v>91</v>
      </c>
      <c r="C143" s="307" t="s">
        <v>38</v>
      </c>
      <c r="D143" s="310">
        <v>37.799999999999997</v>
      </c>
      <c r="E143" s="307" t="s">
        <v>159</v>
      </c>
      <c r="F143" s="307" t="s">
        <v>76</v>
      </c>
      <c r="G143" s="313" t="s">
        <v>157</v>
      </c>
      <c r="H143" s="307" t="s">
        <v>76</v>
      </c>
      <c r="I143" s="35" t="s">
        <v>16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305"/>
      <c r="B146" s="307"/>
      <c r="C146" s="307"/>
      <c r="D146" s="310"/>
      <c r="E146" s="307"/>
      <c r="F146" s="307"/>
      <c r="G146" s="307"/>
      <c r="H146" s="307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>
      <c r="A148" s="303">
        <v>658</v>
      </c>
      <c r="B148" s="312" t="s">
        <v>174</v>
      </c>
      <c r="C148" s="306" t="s">
        <v>38</v>
      </c>
      <c r="D148" s="309">
        <v>152.69999999999999</v>
      </c>
      <c r="E148" s="306" t="s">
        <v>75</v>
      </c>
      <c r="F148" s="306" t="s">
        <v>76</v>
      </c>
      <c r="G148" s="306" t="s">
        <v>156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16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17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304"/>
      <c r="B152" s="313"/>
      <c r="C152" s="307"/>
      <c r="D152" s="310"/>
      <c r="E152" s="307"/>
      <c r="F152" s="307"/>
      <c r="G152" s="307"/>
      <c r="H152" s="307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04"/>
      <c r="B153" s="313"/>
      <c r="C153" s="307"/>
      <c r="D153" s="310"/>
      <c r="E153" s="307"/>
      <c r="F153" s="307"/>
      <c r="G153" s="307"/>
      <c r="H153" s="307"/>
      <c r="I153" s="3" t="s">
        <v>27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>
      <c r="A154" s="305"/>
      <c r="B154" s="314"/>
      <c r="C154" s="308"/>
      <c r="D154" s="311"/>
      <c r="E154" s="308"/>
      <c r="F154" s="308"/>
      <c r="G154" s="308"/>
      <c r="H154" s="308"/>
      <c r="I154" s="39" t="s">
        <v>49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>
      <c r="A156" s="303">
        <v>667</v>
      </c>
      <c r="B156" s="307" t="s">
        <v>95</v>
      </c>
      <c r="C156" s="307" t="s">
        <v>21</v>
      </c>
      <c r="D156" s="310">
        <v>98.8</v>
      </c>
      <c r="E156" s="307" t="s">
        <v>158</v>
      </c>
      <c r="F156" s="307" t="s">
        <v>76</v>
      </c>
      <c r="G156" s="307" t="s">
        <v>75</v>
      </c>
      <c r="H156" s="307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16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16" t="s">
        <v>17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16" t="s">
        <v>27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>
      <c r="A161" s="305"/>
      <c r="B161" s="307"/>
      <c r="C161" s="307"/>
      <c r="D161" s="310"/>
      <c r="E161" s="307"/>
      <c r="F161" s="307"/>
      <c r="G161" s="307"/>
      <c r="H161" s="307"/>
      <c r="I161" s="16" t="s">
        <v>19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>
      <c r="A163" s="303">
        <v>668</v>
      </c>
      <c r="B163" s="306" t="s">
        <v>95</v>
      </c>
      <c r="C163" s="306" t="s">
        <v>24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16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17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>
      <c r="A169" s="303">
        <v>669</v>
      </c>
      <c r="B169" s="306" t="s">
        <v>95</v>
      </c>
      <c r="C169" s="306" t="s">
        <v>69</v>
      </c>
      <c r="D169" s="309">
        <v>98.8</v>
      </c>
      <c r="E169" s="306" t="s">
        <v>75</v>
      </c>
      <c r="F169" s="306" t="s">
        <v>76</v>
      </c>
      <c r="G169" s="306" t="s">
        <v>158</v>
      </c>
      <c r="H169" s="306" t="s">
        <v>76</v>
      </c>
      <c r="I169" s="35" t="s">
        <v>29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5" t="s">
        <v>16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85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04"/>
      <c r="B174" s="307"/>
      <c r="C174" s="307"/>
      <c r="D174" s="310"/>
      <c r="E174" s="307"/>
      <c r="F174" s="307"/>
      <c r="G174" s="307"/>
      <c r="H174" s="307"/>
      <c r="I174" s="3" t="s">
        <v>30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>
      <c r="A175" s="304"/>
      <c r="B175" s="307"/>
      <c r="C175" s="307"/>
      <c r="D175" s="310"/>
      <c r="E175" s="307"/>
      <c r="F175" s="307"/>
      <c r="G175" s="307"/>
      <c r="H175" s="307"/>
      <c r="I175" s="3" t="s">
        <v>86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>
      <c r="A176" s="305"/>
      <c r="B176" s="308"/>
      <c r="C176" s="308"/>
      <c r="D176" s="311"/>
      <c r="E176" s="308"/>
      <c r="F176" s="308"/>
      <c r="G176" s="308"/>
      <c r="H176" s="308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>
      <c r="A178" s="318" t="s">
        <v>123</v>
      </c>
      <c r="B178" s="312" t="s">
        <v>168</v>
      </c>
      <c r="C178" s="306" t="s">
        <v>98</v>
      </c>
      <c r="D178" s="309">
        <v>58.7</v>
      </c>
      <c r="E178" s="312" t="s">
        <v>160</v>
      </c>
      <c r="F178" s="306" t="s">
        <v>76</v>
      </c>
      <c r="G178" s="312" t="s">
        <v>161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17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>
      <c r="A181" s="319"/>
      <c r="B181" s="307"/>
      <c r="C181" s="307"/>
      <c r="D181" s="310"/>
      <c r="E181" s="313"/>
      <c r="F181" s="307"/>
      <c r="G181" s="313"/>
      <c r="H181" s="307"/>
      <c r="I181" s="3" t="s">
        <v>27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>
      <c r="A182" s="319"/>
      <c r="B182" s="307"/>
      <c r="C182" s="307"/>
      <c r="D182" s="310"/>
      <c r="E182" s="313"/>
      <c r="F182" s="307"/>
      <c r="G182" s="313"/>
      <c r="H182" s="307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14"/>
      <c r="H183" s="308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>
      <c r="A185" s="318" t="s">
        <v>124</v>
      </c>
      <c r="B185" s="312" t="s">
        <v>169</v>
      </c>
      <c r="C185" s="306" t="s">
        <v>98</v>
      </c>
      <c r="D185" s="309">
        <v>36.200000000000003</v>
      </c>
      <c r="E185" s="306" t="s">
        <v>101</v>
      </c>
      <c r="F185" s="306" t="s">
        <v>76</v>
      </c>
      <c r="G185" s="312" t="s">
        <v>160</v>
      </c>
      <c r="H185" s="306" t="s">
        <v>76</v>
      </c>
      <c r="I185" s="3" t="s">
        <v>16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>
      <c r="A186" s="319"/>
      <c r="B186" s="307"/>
      <c r="C186" s="307"/>
      <c r="D186" s="310"/>
      <c r="E186" s="307"/>
      <c r="F186" s="307"/>
      <c r="G186" s="313"/>
      <c r="H186" s="307"/>
      <c r="I186" s="3" t="s">
        <v>17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>
      <c r="A187" s="319"/>
      <c r="B187" s="307"/>
      <c r="C187" s="307"/>
      <c r="D187" s="310"/>
      <c r="E187" s="307"/>
      <c r="F187" s="307"/>
      <c r="G187" s="313"/>
      <c r="H187" s="307"/>
      <c r="I187" s="3" t="s">
        <v>27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>
      <c r="A188" s="319"/>
      <c r="B188" s="307"/>
      <c r="C188" s="307"/>
      <c r="D188" s="310"/>
      <c r="E188" s="307"/>
      <c r="F188" s="307"/>
      <c r="G188" s="313"/>
      <c r="H188" s="307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20"/>
      <c r="B189" s="308"/>
      <c r="C189" s="308"/>
      <c r="D189" s="311"/>
      <c r="E189" s="308"/>
      <c r="F189" s="308"/>
      <c r="G189" s="314"/>
      <c r="H189" s="308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>
      <c r="A191" s="318" t="s">
        <v>126</v>
      </c>
      <c r="B191" s="312" t="s">
        <v>170</v>
      </c>
      <c r="C191" s="306" t="s">
        <v>98</v>
      </c>
      <c r="D191" s="309">
        <v>24.7</v>
      </c>
      <c r="E191" s="312" t="s">
        <v>161</v>
      </c>
      <c r="F191" s="306" t="s">
        <v>76</v>
      </c>
      <c r="G191" s="312" t="s">
        <v>157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27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>
      <c r="A196" s="320"/>
      <c r="B196" s="308"/>
      <c r="C196" s="308"/>
      <c r="D196" s="311"/>
      <c r="E196" s="314"/>
      <c r="F196" s="308"/>
      <c r="G196" s="308"/>
      <c r="H196" s="308"/>
      <c r="I196" s="3" t="s">
        <v>19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>
      <c r="A198" s="303">
        <v>719</v>
      </c>
      <c r="B198" s="306" t="s">
        <v>97</v>
      </c>
      <c r="C198" s="306" t="s">
        <v>102</v>
      </c>
      <c r="D198" s="309">
        <v>120.3</v>
      </c>
      <c r="E198" s="306" t="s">
        <v>101</v>
      </c>
      <c r="F198" s="306" t="s">
        <v>76</v>
      </c>
      <c r="G198" s="312" t="s">
        <v>157</v>
      </c>
      <c r="H198" s="306" t="s">
        <v>76</v>
      </c>
      <c r="I198" s="35" t="s">
        <v>16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>
      <c r="A199" s="304"/>
      <c r="B199" s="307"/>
      <c r="C199" s="307"/>
      <c r="D199" s="310"/>
      <c r="E199" s="307"/>
      <c r="F199" s="307"/>
      <c r="G199" s="313"/>
      <c r="H199" s="307"/>
      <c r="I199" s="35" t="s">
        <v>29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04"/>
      <c r="B203" s="307"/>
      <c r="C203" s="307"/>
      <c r="D203" s="310"/>
      <c r="E203" s="307"/>
      <c r="F203" s="307"/>
      <c r="G203" s="307"/>
      <c r="H203" s="307"/>
      <c r="I203" s="3" t="s">
        <v>30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>
      <c r="A204" s="304"/>
      <c r="B204" s="307"/>
      <c r="C204" s="307"/>
      <c r="D204" s="310"/>
      <c r="E204" s="307"/>
      <c r="F204" s="307"/>
      <c r="G204" s="307"/>
      <c r="H204" s="307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305"/>
      <c r="B205" s="308"/>
      <c r="C205" s="308"/>
      <c r="D205" s="311"/>
      <c r="E205" s="308"/>
      <c r="F205" s="308"/>
      <c r="G205" s="308"/>
      <c r="H205" s="308"/>
      <c r="I205" s="39" t="s">
        <v>86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>
      <c r="A207" s="318" t="s">
        <v>128</v>
      </c>
      <c r="B207" s="312" t="s">
        <v>93</v>
      </c>
      <c r="C207" s="306" t="s">
        <v>102</v>
      </c>
      <c r="D207" s="309">
        <v>82.2</v>
      </c>
      <c r="E207" s="312" t="s">
        <v>162</v>
      </c>
      <c r="F207" s="306" t="s">
        <v>76</v>
      </c>
      <c r="G207" s="312" t="s">
        <v>160</v>
      </c>
      <c r="H207" s="306" t="s">
        <v>76</v>
      </c>
      <c r="I207" s="3" t="s">
        <v>16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3" t="s">
        <v>17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>
      <c r="A210" s="319"/>
      <c r="B210" s="307"/>
      <c r="C210" s="307"/>
      <c r="D210" s="310"/>
      <c r="E210" s="313"/>
      <c r="F210" s="307"/>
      <c r="G210" s="313"/>
      <c r="H210" s="307"/>
      <c r="I210" s="3" t="s">
        <v>27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>
      <c r="A211" s="319"/>
      <c r="B211" s="307"/>
      <c r="C211" s="307"/>
      <c r="D211" s="310"/>
      <c r="E211" s="313"/>
      <c r="F211" s="307"/>
      <c r="G211" s="313"/>
      <c r="H211" s="307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>
      <c r="A212" s="320"/>
      <c r="B212" s="308"/>
      <c r="C212" s="308"/>
      <c r="D212" s="311"/>
      <c r="E212" s="314"/>
      <c r="F212" s="308"/>
      <c r="G212" s="314"/>
      <c r="H212" s="308"/>
      <c r="I212" s="66" t="s">
        <v>49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>
      <c r="A214" s="318" t="s">
        <v>129</v>
      </c>
      <c r="B214" s="312" t="s">
        <v>163</v>
      </c>
      <c r="C214" s="306" t="s">
        <v>102</v>
      </c>
      <c r="D214" s="309">
        <v>152.69999999999999</v>
      </c>
      <c r="E214" s="312" t="s">
        <v>160</v>
      </c>
      <c r="F214" s="306" t="s">
        <v>76</v>
      </c>
      <c r="G214" s="312" t="s">
        <v>75</v>
      </c>
      <c r="H214" s="306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16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3" t="s">
        <v>17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16" t="s">
        <v>27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>
      <c r="A219" s="319"/>
      <c r="B219" s="307"/>
      <c r="C219" s="307"/>
      <c r="D219" s="310"/>
      <c r="E219" s="313"/>
      <c r="F219" s="307"/>
      <c r="G219" s="307"/>
      <c r="H219" s="307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19"/>
      <c r="B220" s="307"/>
      <c r="C220" s="307"/>
      <c r="D220" s="310"/>
      <c r="E220" s="313"/>
      <c r="F220" s="307"/>
      <c r="G220" s="307"/>
      <c r="H220" s="307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>
      <c r="A221" s="320"/>
      <c r="B221" s="308"/>
      <c r="C221" s="308"/>
      <c r="D221" s="311"/>
      <c r="E221" s="314"/>
      <c r="F221" s="308"/>
      <c r="G221" s="308"/>
      <c r="H221" s="308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>
      <c r="A223" s="304">
        <v>1366</v>
      </c>
      <c r="B223" s="307" t="s">
        <v>97</v>
      </c>
      <c r="C223" s="307" t="s">
        <v>69</v>
      </c>
      <c r="D223" s="307">
        <v>67</v>
      </c>
      <c r="E223" s="307" t="s">
        <v>101</v>
      </c>
      <c r="F223" s="307" t="s">
        <v>76</v>
      </c>
      <c r="G223" s="316" t="s">
        <v>105</v>
      </c>
      <c r="H223" s="307" t="s">
        <v>76</v>
      </c>
      <c r="I223" s="35" t="s">
        <v>16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>
      <c r="A224" s="304"/>
      <c r="B224" s="307"/>
      <c r="C224" s="307"/>
      <c r="D224" s="307"/>
      <c r="E224" s="307"/>
      <c r="F224" s="307"/>
      <c r="G224" s="316"/>
      <c r="H224" s="307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304"/>
      <c r="B225" s="307"/>
      <c r="C225" s="307"/>
      <c r="D225" s="307"/>
      <c r="E225" s="307"/>
      <c r="F225" s="307"/>
      <c r="G225" s="316"/>
      <c r="H225" s="307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304"/>
      <c r="B226" s="307"/>
      <c r="C226" s="307"/>
      <c r="D226" s="307"/>
      <c r="E226" s="307"/>
      <c r="F226" s="307"/>
      <c r="G226" s="316"/>
      <c r="H226" s="307"/>
      <c r="I226" s="16" t="s">
        <v>49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>
      <c r="A228" s="303">
        <v>1367</v>
      </c>
      <c r="B228" s="312" t="s">
        <v>164</v>
      </c>
      <c r="C228" s="306" t="s">
        <v>69</v>
      </c>
      <c r="D228" s="309">
        <v>28.6</v>
      </c>
      <c r="E228" s="315" t="s">
        <v>106</v>
      </c>
      <c r="F228" s="306" t="s">
        <v>76</v>
      </c>
      <c r="G228" s="306" t="s">
        <v>105</v>
      </c>
      <c r="H228" s="306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304"/>
      <c r="B229" s="313"/>
      <c r="C229" s="307"/>
      <c r="D229" s="310"/>
      <c r="E229" s="316"/>
      <c r="F229" s="307"/>
      <c r="G229" s="307"/>
      <c r="H229" s="307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305"/>
      <c r="B230" s="307"/>
      <c r="C230" s="307"/>
      <c r="D230" s="310"/>
      <c r="E230" s="316"/>
      <c r="F230" s="307"/>
      <c r="G230" s="307"/>
      <c r="H230" s="307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304">
        <v>1368</v>
      </c>
      <c r="B232" s="313" t="s">
        <v>165</v>
      </c>
      <c r="C232" s="307" t="s">
        <v>69</v>
      </c>
      <c r="D232" s="307">
        <v>29</v>
      </c>
      <c r="E232" s="316" t="s">
        <v>105</v>
      </c>
      <c r="F232" s="307" t="s">
        <v>76</v>
      </c>
      <c r="G232" s="313" t="s">
        <v>166</v>
      </c>
      <c r="H232" s="307" t="s">
        <v>76</v>
      </c>
      <c r="I232" s="35" t="s">
        <v>16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>
      <c r="A233" s="304"/>
      <c r="B233" s="307"/>
      <c r="C233" s="307"/>
      <c r="D233" s="307"/>
      <c r="E233" s="316"/>
      <c r="F233" s="307"/>
      <c r="G233" s="307"/>
      <c r="H233" s="307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304"/>
      <c r="B234" s="307"/>
      <c r="C234" s="307"/>
      <c r="D234" s="307"/>
      <c r="E234" s="82"/>
      <c r="F234" s="307"/>
      <c r="G234" s="307"/>
      <c r="H234" s="307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305"/>
      <c r="B235" s="308"/>
      <c r="C235" s="308"/>
      <c r="D235" s="308"/>
      <c r="E235" s="22"/>
      <c r="F235" s="308"/>
      <c r="G235" s="308"/>
      <c r="H235" s="308"/>
      <c r="I235" s="16" t="s">
        <v>49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>
      <c r="A237" s="303">
        <v>2069</v>
      </c>
      <c r="B237" s="306" t="s">
        <v>131</v>
      </c>
      <c r="C237" s="306" t="s">
        <v>38</v>
      </c>
      <c r="D237" s="309">
        <v>278.75</v>
      </c>
      <c r="E237" s="315" t="s">
        <v>132</v>
      </c>
      <c r="F237" s="306" t="s">
        <v>133</v>
      </c>
      <c r="G237" s="312" t="s">
        <v>167</v>
      </c>
      <c r="H237" s="306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305"/>
      <c r="B238" s="308"/>
      <c r="C238" s="308"/>
      <c r="D238" s="311"/>
      <c r="E238" s="317"/>
      <c r="F238" s="308"/>
      <c r="G238" s="314"/>
      <c r="H238" s="308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2015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>
      <c r="A69" s="341">
        <v>596</v>
      </c>
      <c r="B69" s="345" t="s">
        <v>176</v>
      </c>
      <c r="C69" s="345" t="s">
        <v>62</v>
      </c>
      <c r="D69" s="345">
        <v>26</v>
      </c>
      <c r="E69" s="345" t="s">
        <v>177</v>
      </c>
      <c r="F69" s="345" t="s">
        <v>64</v>
      </c>
      <c r="G69" s="345" t="s">
        <v>65</v>
      </c>
      <c r="H69" s="345" t="s">
        <v>64</v>
      </c>
      <c r="I69" s="151" t="s">
        <v>17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>
      <c r="A70" s="342"/>
      <c r="B70" s="346"/>
      <c r="C70" s="346"/>
      <c r="D70" s="346"/>
      <c r="E70" s="346"/>
      <c r="F70" s="346"/>
      <c r="G70" s="346"/>
      <c r="H70" s="346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>
      <c r="A75" s="304">
        <v>598</v>
      </c>
      <c r="B75" s="307" t="s">
        <v>66</v>
      </c>
      <c r="C75" s="307" t="s">
        <v>62</v>
      </c>
      <c r="D75" s="307">
        <v>16</v>
      </c>
      <c r="E75" s="307" t="s">
        <v>65</v>
      </c>
      <c r="F75" s="307" t="s">
        <v>64</v>
      </c>
      <c r="G75" s="307" t="s">
        <v>152</v>
      </c>
      <c r="H75" s="307" t="s">
        <v>64</v>
      </c>
      <c r="I75" s="35" t="s">
        <v>16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>
      <c r="A76" s="304"/>
      <c r="B76" s="307"/>
      <c r="C76" s="307"/>
      <c r="D76" s="307"/>
      <c r="E76" s="307"/>
      <c r="F76" s="307"/>
      <c r="G76" s="307"/>
      <c r="H76" s="307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>
      <c r="A78" s="304">
        <v>608</v>
      </c>
      <c r="B78" s="307" t="s">
        <v>68</v>
      </c>
      <c r="C78" s="307" t="s">
        <v>69</v>
      </c>
      <c r="D78" s="307">
        <v>98</v>
      </c>
      <c r="E78" s="307" t="s">
        <v>153</v>
      </c>
      <c r="F78" s="307" t="s">
        <v>64</v>
      </c>
      <c r="G78" s="307" t="s">
        <v>65</v>
      </c>
      <c r="H78" s="307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5" t="s">
        <v>16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04"/>
      <c r="B82" s="307"/>
      <c r="C82" s="307"/>
      <c r="D82" s="307"/>
      <c r="E82" s="307"/>
      <c r="F82" s="307"/>
      <c r="G82" s="307"/>
      <c r="H82" s="307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>
      <c r="A84" s="303">
        <v>611</v>
      </c>
      <c r="B84" s="306" t="s">
        <v>50</v>
      </c>
      <c r="C84" s="306" t="s">
        <v>12</v>
      </c>
      <c r="D84" s="306">
        <v>66</v>
      </c>
      <c r="E84" s="306" t="s">
        <v>148</v>
      </c>
      <c r="F84" s="306" t="s">
        <v>52</v>
      </c>
      <c r="G84" s="312" t="s">
        <v>154</v>
      </c>
      <c r="H84" s="306" t="s">
        <v>52</v>
      </c>
      <c r="I84" s="35" t="s">
        <v>47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>
      <c r="A85" s="304"/>
      <c r="B85" s="307"/>
      <c r="C85" s="307"/>
      <c r="D85" s="307"/>
      <c r="E85" s="307"/>
      <c r="F85" s="307"/>
      <c r="G85" s="313"/>
      <c r="H85" s="307"/>
      <c r="I85" s="3" t="s">
        <v>16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>
      <c r="A86" s="304"/>
      <c r="B86" s="307"/>
      <c r="C86" s="307"/>
      <c r="D86" s="307"/>
      <c r="E86" s="307"/>
      <c r="F86" s="307"/>
      <c r="G86" s="313"/>
      <c r="H86" s="307"/>
      <c r="I86" s="3" t="s">
        <v>17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>
      <c r="A87" s="305"/>
      <c r="B87" s="308"/>
      <c r="C87" s="308"/>
      <c r="D87" s="308"/>
      <c r="E87" s="308"/>
      <c r="F87" s="308"/>
      <c r="G87" s="314"/>
      <c r="H87" s="308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>
      <c r="A89" s="304">
        <v>624</v>
      </c>
      <c r="B89" s="307" t="s">
        <v>72</v>
      </c>
      <c r="C89" s="322" t="s">
        <v>73</v>
      </c>
      <c r="D89" s="325" t="s">
        <v>74</v>
      </c>
      <c r="E89" s="307" t="s">
        <v>75</v>
      </c>
      <c r="F89" s="307" t="s">
        <v>76</v>
      </c>
      <c r="G89" s="307" t="s">
        <v>155</v>
      </c>
      <c r="H89" s="307" t="s">
        <v>78</v>
      </c>
      <c r="I89" s="35" t="s">
        <v>16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>
      <c r="A90" s="304"/>
      <c r="B90" s="307"/>
      <c r="C90" s="340"/>
      <c r="D90" s="310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04"/>
      <c r="B91" s="307"/>
      <c r="C91" s="340"/>
      <c r="D91" s="310"/>
      <c r="E91" s="307"/>
      <c r="F91" s="307"/>
      <c r="G91" s="307"/>
      <c r="H91" s="307"/>
      <c r="I91" s="16" t="s">
        <v>17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>
      <c r="A92" s="304"/>
      <c r="B92" s="307"/>
      <c r="C92" s="340"/>
      <c r="D92" s="310"/>
      <c r="E92" s="307"/>
      <c r="F92" s="307"/>
      <c r="G92" s="307"/>
      <c r="H92" s="307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>
      <c r="A94" s="303">
        <v>625</v>
      </c>
      <c r="B94" s="306" t="s">
        <v>79</v>
      </c>
      <c r="C94" s="306" t="s">
        <v>69</v>
      </c>
      <c r="D94" s="306">
        <v>372</v>
      </c>
      <c r="E94" s="306" t="s">
        <v>156</v>
      </c>
      <c r="F94" s="306" t="s">
        <v>76</v>
      </c>
      <c r="G94" s="306" t="s">
        <v>58</v>
      </c>
      <c r="H94" s="306" t="s">
        <v>42</v>
      </c>
      <c r="I94" s="35" t="s">
        <v>47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16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49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>
      <c r="A106" s="303">
        <v>631</v>
      </c>
      <c r="B106" s="306" t="s">
        <v>81</v>
      </c>
      <c r="C106" s="306" t="s">
        <v>24</v>
      </c>
      <c r="D106" s="306">
        <v>50</v>
      </c>
      <c r="E106" s="312" t="s">
        <v>157</v>
      </c>
      <c r="F106" s="306" t="s">
        <v>76</v>
      </c>
      <c r="G106" s="306" t="s">
        <v>158</v>
      </c>
      <c r="H106" s="306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5" t="s">
        <v>16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16" t="s">
        <v>17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>
      <c r="A111" s="304"/>
      <c r="B111" s="307"/>
      <c r="C111" s="307"/>
      <c r="D111" s="307"/>
      <c r="E111" s="307"/>
      <c r="F111" s="307"/>
      <c r="G111" s="307"/>
      <c r="H111" s="307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05"/>
      <c r="B112" s="308"/>
      <c r="C112" s="308"/>
      <c r="D112" s="308"/>
      <c r="E112" s="308"/>
      <c r="F112" s="308"/>
      <c r="G112" s="308"/>
      <c r="H112" s="308"/>
      <c r="I112" s="39" t="s">
        <v>19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>
      <c r="A114" s="303">
        <v>632</v>
      </c>
      <c r="B114" s="306" t="s">
        <v>84</v>
      </c>
      <c r="C114" s="306" t="s">
        <v>24</v>
      </c>
      <c r="D114" s="309">
        <v>50.4</v>
      </c>
      <c r="E114" s="306" t="s">
        <v>158</v>
      </c>
      <c r="F114" s="306" t="s">
        <v>76</v>
      </c>
      <c r="G114" s="312" t="s">
        <v>157</v>
      </c>
      <c r="H114" s="306" t="s">
        <v>76</v>
      </c>
      <c r="I114" s="35" t="s">
        <v>16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>
      <c r="A115" s="304"/>
      <c r="B115" s="307"/>
      <c r="C115" s="307"/>
      <c r="D115" s="310"/>
      <c r="E115" s="307"/>
      <c r="F115" s="307"/>
      <c r="G115" s="313"/>
      <c r="H115" s="307"/>
      <c r="I115" s="35" t="s">
        <v>29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179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30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>
      <c r="A120" s="305"/>
      <c r="B120" s="308"/>
      <c r="C120" s="308"/>
      <c r="D120" s="311"/>
      <c r="E120" s="308"/>
      <c r="F120" s="308"/>
      <c r="G120" s="308"/>
      <c r="H120" s="308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>
      <c r="A122" s="303">
        <v>645</v>
      </c>
      <c r="B122" s="306" t="s">
        <v>87</v>
      </c>
      <c r="C122" s="306" t="s">
        <v>24</v>
      </c>
      <c r="D122" s="306">
        <v>46</v>
      </c>
      <c r="E122" s="312" t="s">
        <v>159</v>
      </c>
      <c r="F122" s="306" t="s">
        <v>76</v>
      </c>
      <c r="G122" s="312" t="s">
        <v>157</v>
      </c>
      <c r="H122" s="306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>
      <c r="A125" s="305"/>
      <c r="B125" s="308"/>
      <c r="C125" s="308"/>
      <c r="D125" s="308"/>
      <c r="E125" s="308"/>
      <c r="F125" s="308"/>
      <c r="G125" s="308"/>
      <c r="H125" s="308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>
      <c r="A127" s="303">
        <v>646</v>
      </c>
      <c r="B127" s="307" t="s">
        <v>89</v>
      </c>
      <c r="C127" s="307" t="s">
        <v>21</v>
      </c>
      <c r="D127" s="307">
        <v>37</v>
      </c>
      <c r="E127" s="307" t="s">
        <v>159</v>
      </c>
      <c r="F127" s="307" t="s">
        <v>76</v>
      </c>
      <c r="G127" s="313" t="s">
        <v>157</v>
      </c>
      <c r="H127" s="307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16" t="s">
        <v>17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>
      <c r="A130" s="304"/>
      <c r="B130" s="307"/>
      <c r="C130" s="307"/>
      <c r="D130" s="307"/>
      <c r="E130" s="307"/>
      <c r="F130" s="307"/>
      <c r="G130" s="307"/>
      <c r="H130" s="307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304"/>
      <c r="B131" s="307"/>
      <c r="C131" s="307"/>
      <c r="D131" s="307"/>
      <c r="E131" s="307"/>
      <c r="F131" s="307"/>
      <c r="G131" s="307"/>
      <c r="H131" s="307"/>
      <c r="I131" s="55" t="s">
        <v>27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>
      <c r="A132" s="305"/>
      <c r="B132" s="307"/>
      <c r="C132" s="307"/>
      <c r="D132" s="307"/>
      <c r="E132" s="307"/>
      <c r="F132" s="307"/>
      <c r="G132" s="307"/>
      <c r="H132" s="307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>
      <c r="A134" s="303">
        <v>647</v>
      </c>
      <c r="B134" s="306" t="s">
        <v>90</v>
      </c>
      <c r="C134" s="306" t="s">
        <v>38</v>
      </c>
      <c r="D134" s="309">
        <v>37.9</v>
      </c>
      <c r="E134" s="312" t="s">
        <v>157</v>
      </c>
      <c r="F134" s="306" t="s">
        <v>76</v>
      </c>
      <c r="G134" s="306" t="s">
        <v>159</v>
      </c>
      <c r="H134" s="306" t="s">
        <v>76</v>
      </c>
      <c r="I134" s="35" t="s">
        <v>16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>
      <c r="A135" s="304"/>
      <c r="B135" s="307"/>
      <c r="C135" s="307"/>
      <c r="D135" s="310"/>
      <c r="E135" s="313"/>
      <c r="F135" s="307"/>
      <c r="G135" s="307"/>
      <c r="H135" s="307"/>
      <c r="I135" s="39" t="s">
        <v>29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16" t="s">
        <v>179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>
      <c r="A143" s="303">
        <v>648</v>
      </c>
      <c r="B143" s="307" t="s">
        <v>91</v>
      </c>
      <c r="C143" s="307" t="s">
        <v>38</v>
      </c>
      <c r="D143" s="310">
        <v>37.799999999999997</v>
      </c>
      <c r="E143" s="307" t="s">
        <v>159</v>
      </c>
      <c r="F143" s="307" t="s">
        <v>76</v>
      </c>
      <c r="G143" s="313" t="s">
        <v>157</v>
      </c>
      <c r="H143" s="307" t="s">
        <v>76</v>
      </c>
      <c r="I143" s="35" t="s">
        <v>16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305"/>
      <c r="B146" s="307"/>
      <c r="C146" s="307"/>
      <c r="D146" s="310"/>
      <c r="E146" s="307"/>
      <c r="F146" s="307"/>
      <c r="G146" s="307"/>
      <c r="H146" s="307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>
      <c r="A148" s="303">
        <v>658</v>
      </c>
      <c r="B148" s="312" t="s">
        <v>174</v>
      </c>
      <c r="C148" s="306" t="s">
        <v>38</v>
      </c>
      <c r="D148" s="309">
        <v>152.69999999999999</v>
      </c>
      <c r="E148" s="306" t="s">
        <v>75</v>
      </c>
      <c r="F148" s="306" t="s">
        <v>76</v>
      </c>
      <c r="G148" s="306" t="s">
        <v>156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16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17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304"/>
      <c r="B152" s="313"/>
      <c r="C152" s="307"/>
      <c r="D152" s="310"/>
      <c r="E152" s="307"/>
      <c r="F152" s="307"/>
      <c r="G152" s="307"/>
      <c r="H152" s="307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04"/>
      <c r="B153" s="313"/>
      <c r="C153" s="307"/>
      <c r="D153" s="310"/>
      <c r="E153" s="307"/>
      <c r="F153" s="307"/>
      <c r="G153" s="307"/>
      <c r="H153" s="307"/>
      <c r="I153" s="3" t="s">
        <v>27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>
      <c r="A154" s="305"/>
      <c r="B154" s="314"/>
      <c r="C154" s="308"/>
      <c r="D154" s="311"/>
      <c r="E154" s="308"/>
      <c r="F154" s="308"/>
      <c r="G154" s="308"/>
      <c r="H154" s="308"/>
      <c r="I154" s="39" t="s">
        <v>49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>
      <c r="A156" s="303">
        <v>667</v>
      </c>
      <c r="B156" s="307" t="s">
        <v>95</v>
      </c>
      <c r="C156" s="307" t="s">
        <v>21</v>
      </c>
      <c r="D156" s="310">
        <v>98.8</v>
      </c>
      <c r="E156" s="307" t="s">
        <v>158</v>
      </c>
      <c r="F156" s="307" t="s">
        <v>76</v>
      </c>
      <c r="G156" s="307" t="s">
        <v>75</v>
      </c>
      <c r="H156" s="307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16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16" t="s">
        <v>17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16" t="s">
        <v>27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>
      <c r="A161" s="305"/>
      <c r="B161" s="307"/>
      <c r="C161" s="307"/>
      <c r="D161" s="310"/>
      <c r="E161" s="307"/>
      <c r="F161" s="307"/>
      <c r="G161" s="307"/>
      <c r="H161" s="307"/>
      <c r="I161" s="16" t="s">
        <v>19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>
      <c r="A163" s="303">
        <v>668</v>
      </c>
      <c r="B163" s="306" t="s">
        <v>95</v>
      </c>
      <c r="C163" s="306" t="s">
        <v>24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16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17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>
      <c r="A169" s="303">
        <v>669</v>
      </c>
      <c r="B169" s="306" t="s">
        <v>95</v>
      </c>
      <c r="C169" s="306" t="s">
        <v>69</v>
      </c>
      <c r="D169" s="309">
        <v>98.8</v>
      </c>
      <c r="E169" s="306" t="s">
        <v>75</v>
      </c>
      <c r="F169" s="306" t="s">
        <v>76</v>
      </c>
      <c r="G169" s="306" t="s">
        <v>158</v>
      </c>
      <c r="H169" s="306" t="s">
        <v>76</v>
      </c>
      <c r="I169" s="35" t="s">
        <v>16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5" t="s">
        <v>29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179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04"/>
      <c r="B174" s="307"/>
      <c r="C174" s="307"/>
      <c r="D174" s="310"/>
      <c r="E174" s="307"/>
      <c r="F174" s="307"/>
      <c r="G174" s="307"/>
      <c r="H174" s="307"/>
      <c r="I174" s="3" t="s">
        <v>30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>
      <c r="A175" s="304"/>
      <c r="B175" s="307"/>
      <c r="C175" s="307"/>
      <c r="D175" s="310"/>
      <c r="E175" s="307"/>
      <c r="F175" s="307"/>
      <c r="G175" s="307"/>
      <c r="H175" s="307"/>
      <c r="I175" s="3" t="s">
        <v>86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>
      <c r="A176" s="305"/>
      <c r="B176" s="308"/>
      <c r="C176" s="308"/>
      <c r="D176" s="311"/>
      <c r="E176" s="308"/>
      <c r="F176" s="308"/>
      <c r="G176" s="308"/>
      <c r="H176" s="308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>
      <c r="A178" s="318" t="s">
        <v>123</v>
      </c>
      <c r="B178" s="312" t="s">
        <v>168</v>
      </c>
      <c r="C178" s="306" t="s">
        <v>98</v>
      </c>
      <c r="D178" s="309">
        <v>58.7</v>
      </c>
      <c r="E178" s="312" t="s">
        <v>160</v>
      </c>
      <c r="F178" s="306" t="s">
        <v>76</v>
      </c>
      <c r="G178" s="312" t="s">
        <v>161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17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>
      <c r="A181" s="319"/>
      <c r="B181" s="307"/>
      <c r="C181" s="307"/>
      <c r="D181" s="310"/>
      <c r="E181" s="313"/>
      <c r="F181" s="307"/>
      <c r="G181" s="313"/>
      <c r="H181" s="307"/>
      <c r="I181" s="3" t="s">
        <v>27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>
      <c r="A182" s="319"/>
      <c r="B182" s="307"/>
      <c r="C182" s="307"/>
      <c r="D182" s="310"/>
      <c r="E182" s="313"/>
      <c r="F182" s="307"/>
      <c r="G182" s="313"/>
      <c r="H182" s="307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14"/>
      <c r="H183" s="308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>
      <c r="A185" s="318" t="s">
        <v>124</v>
      </c>
      <c r="B185" s="312" t="s">
        <v>169</v>
      </c>
      <c r="C185" s="306" t="s">
        <v>98</v>
      </c>
      <c r="D185" s="309">
        <v>36.200000000000003</v>
      </c>
      <c r="E185" s="306" t="s">
        <v>101</v>
      </c>
      <c r="F185" s="306" t="s">
        <v>76</v>
      </c>
      <c r="G185" s="312" t="s">
        <v>160</v>
      </c>
      <c r="H185" s="306" t="s">
        <v>76</v>
      </c>
      <c r="I185" s="3" t="s">
        <v>16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>
      <c r="A186" s="319"/>
      <c r="B186" s="307"/>
      <c r="C186" s="307"/>
      <c r="D186" s="310"/>
      <c r="E186" s="307"/>
      <c r="F186" s="307"/>
      <c r="G186" s="313"/>
      <c r="H186" s="307"/>
      <c r="I186" s="3" t="s">
        <v>17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>
      <c r="A187" s="319"/>
      <c r="B187" s="307"/>
      <c r="C187" s="307"/>
      <c r="D187" s="310"/>
      <c r="E187" s="307"/>
      <c r="F187" s="307"/>
      <c r="G187" s="313"/>
      <c r="H187" s="307"/>
      <c r="I187" s="3" t="s">
        <v>27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>
      <c r="A188" s="319"/>
      <c r="B188" s="307"/>
      <c r="C188" s="307"/>
      <c r="D188" s="310"/>
      <c r="E188" s="307"/>
      <c r="F188" s="307"/>
      <c r="G188" s="313"/>
      <c r="H188" s="307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20"/>
      <c r="B189" s="308"/>
      <c r="C189" s="308"/>
      <c r="D189" s="311"/>
      <c r="E189" s="308"/>
      <c r="F189" s="308"/>
      <c r="G189" s="314"/>
      <c r="H189" s="308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>
      <c r="A191" s="318" t="s">
        <v>126</v>
      </c>
      <c r="B191" s="312" t="s">
        <v>170</v>
      </c>
      <c r="C191" s="306" t="s">
        <v>98</v>
      </c>
      <c r="D191" s="309">
        <v>24.7</v>
      </c>
      <c r="E191" s="312" t="s">
        <v>161</v>
      </c>
      <c r="F191" s="306" t="s">
        <v>76</v>
      </c>
      <c r="G191" s="312" t="s">
        <v>157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27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>
      <c r="A196" s="320"/>
      <c r="B196" s="308"/>
      <c r="C196" s="308"/>
      <c r="D196" s="311"/>
      <c r="E196" s="314"/>
      <c r="F196" s="308"/>
      <c r="G196" s="308"/>
      <c r="H196" s="308"/>
      <c r="I196" s="3" t="s">
        <v>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>
      <c r="A198" s="303">
        <v>719</v>
      </c>
      <c r="B198" s="306" t="s">
        <v>97</v>
      </c>
      <c r="C198" s="306" t="s">
        <v>102</v>
      </c>
      <c r="D198" s="309">
        <v>120.3</v>
      </c>
      <c r="E198" s="306" t="s">
        <v>101</v>
      </c>
      <c r="F198" s="306" t="s">
        <v>76</v>
      </c>
      <c r="G198" s="312" t="s">
        <v>157</v>
      </c>
      <c r="H198" s="306" t="s">
        <v>76</v>
      </c>
      <c r="I198" s="35" t="s">
        <v>16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>
      <c r="A199" s="304"/>
      <c r="B199" s="307"/>
      <c r="C199" s="307"/>
      <c r="D199" s="310"/>
      <c r="E199" s="307"/>
      <c r="F199" s="307"/>
      <c r="G199" s="313"/>
      <c r="H199" s="307"/>
      <c r="I199" s="35" t="s">
        <v>29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04"/>
      <c r="B203" s="307"/>
      <c r="C203" s="307"/>
      <c r="D203" s="310"/>
      <c r="E203" s="307"/>
      <c r="F203" s="307"/>
      <c r="G203" s="307"/>
      <c r="H203" s="307"/>
      <c r="I203" s="3" t="s">
        <v>30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>
      <c r="A204" s="304"/>
      <c r="B204" s="307"/>
      <c r="C204" s="307"/>
      <c r="D204" s="310"/>
      <c r="E204" s="307"/>
      <c r="F204" s="307"/>
      <c r="G204" s="307"/>
      <c r="H204" s="307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305"/>
      <c r="B205" s="308"/>
      <c r="C205" s="308"/>
      <c r="D205" s="311"/>
      <c r="E205" s="308"/>
      <c r="F205" s="308"/>
      <c r="G205" s="308"/>
      <c r="H205" s="308"/>
      <c r="I205" s="39" t="s">
        <v>86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>
      <c r="A207" s="318" t="s">
        <v>128</v>
      </c>
      <c r="B207" s="312" t="s">
        <v>93</v>
      </c>
      <c r="C207" s="306" t="s">
        <v>102</v>
      </c>
      <c r="D207" s="309">
        <v>82.2</v>
      </c>
      <c r="E207" s="312" t="s">
        <v>162</v>
      </c>
      <c r="F207" s="306" t="s">
        <v>76</v>
      </c>
      <c r="G207" s="312" t="s">
        <v>160</v>
      </c>
      <c r="H207" s="306" t="s">
        <v>76</v>
      </c>
      <c r="I207" s="3" t="s">
        <v>16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3" t="s">
        <v>17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>
      <c r="A210" s="319"/>
      <c r="B210" s="307"/>
      <c r="C210" s="307"/>
      <c r="D210" s="310"/>
      <c r="E210" s="313"/>
      <c r="F210" s="307"/>
      <c r="G210" s="313"/>
      <c r="H210" s="307"/>
      <c r="I210" s="3" t="s">
        <v>27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>
      <c r="A211" s="319"/>
      <c r="B211" s="307"/>
      <c r="C211" s="307"/>
      <c r="D211" s="310"/>
      <c r="E211" s="313"/>
      <c r="F211" s="307"/>
      <c r="G211" s="313"/>
      <c r="H211" s="307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>
      <c r="A212" s="320"/>
      <c r="B212" s="308"/>
      <c r="C212" s="308"/>
      <c r="D212" s="311"/>
      <c r="E212" s="314"/>
      <c r="F212" s="308"/>
      <c r="G212" s="314"/>
      <c r="H212" s="308"/>
      <c r="I212" s="66" t="s">
        <v>49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>
      <c r="A214" s="318" t="s">
        <v>129</v>
      </c>
      <c r="B214" s="312" t="s">
        <v>163</v>
      </c>
      <c r="C214" s="306" t="s">
        <v>102</v>
      </c>
      <c r="D214" s="309">
        <v>152.69999999999999</v>
      </c>
      <c r="E214" s="312" t="s">
        <v>160</v>
      </c>
      <c r="F214" s="306" t="s">
        <v>76</v>
      </c>
      <c r="G214" s="312" t="s">
        <v>75</v>
      </c>
      <c r="H214" s="306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16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3" t="s">
        <v>17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16" t="s">
        <v>27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19"/>
      <c r="B219" s="307"/>
      <c r="C219" s="307"/>
      <c r="D219" s="310"/>
      <c r="E219" s="313"/>
      <c r="F219" s="307"/>
      <c r="G219" s="307"/>
      <c r="H219" s="307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19"/>
      <c r="B220" s="307"/>
      <c r="C220" s="307"/>
      <c r="D220" s="310"/>
      <c r="E220" s="313"/>
      <c r="F220" s="307"/>
      <c r="G220" s="307"/>
      <c r="H220" s="307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>
      <c r="A221" s="320"/>
      <c r="B221" s="308"/>
      <c r="C221" s="308"/>
      <c r="D221" s="311"/>
      <c r="E221" s="314"/>
      <c r="F221" s="308"/>
      <c r="G221" s="308"/>
      <c r="H221" s="308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>
      <c r="A223" s="304">
        <v>1366</v>
      </c>
      <c r="B223" s="307" t="s">
        <v>97</v>
      </c>
      <c r="C223" s="307" t="s">
        <v>69</v>
      </c>
      <c r="D223" s="307">
        <v>67</v>
      </c>
      <c r="E223" s="307" t="s">
        <v>101</v>
      </c>
      <c r="F223" s="307" t="s">
        <v>76</v>
      </c>
      <c r="G223" s="316" t="s">
        <v>105</v>
      </c>
      <c r="H223" s="307" t="s">
        <v>76</v>
      </c>
      <c r="I223" s="35" t="s">
        <v>16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>
      <c r="A224" s="304"/>
      <c r="B224" s="307"/>
      <c r="C224" s="307"/>
      <c r="D224" s="307"/>
      <c r="E224" s="307"/>
      <c r="F224" s="307"/>
      <c r="G224" s="316"/>
      <c r="H224" s="307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304"/>
      <c r="B225" s="307"/>
      <c r="C225" s="307"/>
      <c r="D225" s="307"/>
      <c r="E225" s="307"/>
      <c r="F225" s="307"/>
      <c r="G225" s="316"/>
      <c r="H225" s="307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304"/>
      <c r="B226" s="307"/>
      <c r="C226" s="307"/>
      <c r="D226" s="307"/>
      <c r="E226" s="307"/>
      <c r="F226" s="307"/>
      <c r="G226" s="316"/>
      <c r="H226" s="307"/>
      <c r="I226" s="16" t="s">
        <v>49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>
      <c r="A228" s="303">
        <v>1367</v>
      </c>
      <c r="B228" s="312" t="s">
        <v>164</v>
      </c>
      <c r="C228" s="306" t="s">
        <v>69</v>
      </c>
      <c r="D228" s="309">
        <v>28.6</v>
      </c>
      <c r="E228" s="315" t="s">
        <v>106</v>
      </c>
      <c r="F228" s="306" t="s">
        <v>76</v>
      </c>
      <c r="G228" s="306" t="s">
        <v>105</v>
      </c>
      <c r="H228" s="306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304"/>
      <c r="B229" s="313"/>
      <c r="C229" s="307"/>
      <c r="D229" s="310"/>
      <c r="E229" s="316"/>
      <c r="F229" s="307"/>
      <c r="G229" s="307"/>
      <c r="H229" s="307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305"/>
      <c r="B230" s="307"/>
      <c r="C230" s="307"/>
      <c r="D230" s="310"/>
      <c r="E230" s="316"/>
      <c r="F230" s="307"/>
      <c r="G230" s="307"/>
      <c r="H230" s="307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304">
        <v>1368</v>
      </c>
      <c r="B232" s="313" t="s">
        <v>165</v>
      </c>
      <c r="C232" s="307" t="s">
        <v>69</v>
      </c>
      <c r="D232" s="307">
        <v>29</v>
      </c>
      <c r="E232" s="316" t="s">
        <v>105</v>
      </c>
      <c r="F232" s="307" t="s">
        <v>76</v>
      </c>
      <c r="G232" s="313" t="s">
        <v>166</v>
      </c>
      <c r="H232" s="307" t="s">
        <v>76</v>
      </c>
      <c r="I232" s="35" t="s">
        <v>16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>
      <c r="A233" s="304"/>
      <c r="B233" s="307"/>
      <c r="C233" s="307"/>
      <c r="D233" s="307"/>
      <c r="E233" s="316"/>
      <c r="F233" s="307"/>
      <c r="G233" s="307"/>
      <c r="H233" s="307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304"/>
      <c r="B234" s="307"/>
      <c r="C234" s="307"/>
      <c r="D234" s="307"/>
      <c r="E234" s="82"/>
      <c r="F234" s="307"/>
      <c r="G234" s="307"/>
      <c r="H234" s="307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305"/>
      <c r="B235" s="308"/>
      <c r="C235" s="308"/>
      <c r="D235" s="308"/>
      <c r="E235" s="22"/>
      <c r="F235" s="308"/>
      <c r="G235" s="308"/>
      <c r="H235" s="308"/>
      <c r="I235" s="16" t="s">
        <v>49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>
      <c r="A237" s="303">
        <v>2069</v>
      </c>
      <c r="B237" s="306" t="s">
        <v>131</v>
      </c>
      <c r="C237" s="306" t="s">
        <v>38</v>
      </c>
      <c r="D237" s="309">
        <v>278.75</v>
      </c>
      <c r="E237" s="315" t="s">
        <v>132</v>
      </c>
      <c r="F237" s="306" t="s">
        <v>133</v>
      </c>
      <c r="G237" s="312" t="s">
        <v>167</v>
      </c>
      <c r="H237" s="306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305"/>
      <c r="B238" s="308"/>
      <c r="C238" s="308"/>
      <c r="D238" s="311"/>
      <c r="E238" s="317"/>
      <c r="F238" s="308"/>
      <c r="G238" s="314"/>
      <c r="H238" s="308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2016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>
      <c r="A7" s="341">
        <v>480</v>
      </c>
      <c r="B7" s="345" t="s">
        <v>11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3" t="s">
        <v>16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>
      <c r="A8" s="347"/>
      <c r="B8" s="348"/>
      <c r="C8" s="348"/>
      <c r="D8" s="348"/>
      <c r="E8" s="348"/>
      <c r="F8" s="348"/>
      <c r="G8" s="348"/>
      <c r="H8" s="348"/>
      <c r="I8" s="3" t="s">
        <v>18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>
      <c r="A9" s="347"/>
      <c r="B9" s="348"/>
      <c r="C9" s="348"/>
      <c r="D9" s="348"/>
      <c r="E9" s="348"/>
      <c r="F9" s="348"/>
      <c r="G9" s="348"/>
      <c r="H9" s="348"/>
      <c r="I9" s="3" t="s">
        <v>17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>
      <c r="A10" s="347"/>
      <c r="B10" s="348"/>
      <c r="C10" s="348"/>
      <c r="D10" s="348"/>
      <c r="E10" s="348"/>
      <c r="F10" s="348"/>
      <c r="G10" s="348"/>
      <c r="H10" s="348"/>
      <c r="I10" s="3" t="s">
        <v>49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>
      <c r="A11" s="342"/>
      <c r="B11" s="346"/>
      <c r="C11" s="346"/>
      <c r="D11" s="346"/>
      <c r="E11" s="346"/>
      <c r="F11" s="346"/>
      <c r="G11" s="346"/>
      <c r="H11" s="346"/>
      <c r="I11" s="39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>
      <c r="A13" s="341">
        <v>481</v>
      </c>
      <c r="B13" s="345" t="s">
        <v>11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35" t="s">
        <v>16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>
      <c r="A14" s="347"/>
      <c r="B14" s="348"/>
      <c r="C14" s="348"/>
      <c r="D14" s="348"/>
      <c r="E14" s="348"/>
      <c r="F14" s="348"/>
      <c r="G14" s="348"/>
      <c r="H14" s="348"/>
      <c r="I14" s="3" t="s">
        <v>18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>
      <c r="A15" s="347"/>
      <c r="B15" s="348"/>
      <c r="C15" s="348"/>
      <c r="D15" s="348"/>
      <c r="E15" s="348"/>
      <c r="F15" s="348"/>
      <c r="G15" s="348"/>
      <c r="H15" s="348"/>
      <c r="I15" s="3" t="s">
        <v>17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>
      <c r="A16" s="347"/>
      <c r="B16" s="348"/>
      <c r="C16" s="348"/>
      <c r="D16" s="348"/>
      <c r="E16" s="348"/>
      <c r="F16" s="348"/>
      <c r="G16" s="348"/>
      <c r="H16" s="348"/>
      <c r="I16" s="3" t="s">
        <v>49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>
      <c r="A17" s="342"/>
      <c r="B17" s="346"/>
      <c r="C17" s="346"/>
      <c r="D17" s="346"/>
      <c r="E17" s="346"/>
      <c r="F17" s="346"/>
      <c r="G17" s="346"/>
      <c r="H17" s="346"/>
      <c r="I17" s="39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>
      <c r="A19" s="341">
        <v>482</v>
      </c>
      <c r="B19" s="345" t="s">
        <v>11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35" t="s">
        <v>16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>
      <c r="A20" s="347"/>
      <c r="B20" s="348"/>
      <c r="C20" s="348"/>
      <c r="D20" s="348"/>
      <c r="E20" s="352"/>
      <c r="F20" s="348"/>
      <c r="G20" s="348"/>
      <c r="H20" s="348"/>
      <c r="I20" s="3" t="s">
        <v>18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>
      <c r="A21" s="347"/>
      <c r="B21" s="348"/>
      <c r="C21" s="348"/>
      <c r="D21" s="348"/>
      <c r="E21" s="352"/>
      <c r="F21" s="348"/>
      <c r="G21" s="348"/>
      <c r="H21" s="348"/>
      <c r="I21" s="3" t="s">
        <v>17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>
      <c r="A22" s="347"/>
      <c r="B22" s="348"/>
      <c r="C22" s="348"/>
      <c r="D22" s="348"/>
      <c r="E22" s="352"/>
      <c r="F22" s="348"/>
      <c r="G22" s="348"/>
      <c r="H22" s="348"/>
      <c r="I22" s="3" t="s">
        <v>49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>
      <c r="A23" s="342"/>
      <c r="B23" s="346"/>
      <c r="C23" s="346"/>
      <c r="D23" s="346"/>
      <c r="E23" s="344"/>
      <c r="F23" s="346"/>
      <c r="G23" s="346"/>
      <c r="H23" s="346"/>
      <c r="I23" s="39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>
      <c r="A27" s="341">
        <v>501</v>
      </c>
      <c r="B27" s="345" t="s">
        <v>23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345" t="s">
        <v>14</v>
      </c>
      <c r="I27" s="3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346"/>
      <c r="I28" s="39" t="s">
        <v>30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>
      <c r="A30" s="341">
        <v>502</v>
      </c>
      <c r="B30" s="345" t="s">
        <v>23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2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47"/>
      <c r="B31" s="348"/>
      <c r="C31" s="348"/>
      <c r="D31" s="348"/>
      <c r="E31" s="348"/>
      <c r="F31" s="348"/>
      <c r="G31" s="348"/>
      <c r="H31" s="348"/>
      <c r="I31" s="3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>
      <c r="A32" s="342"/>
      <c r="B32" s="346"/>
      <c r="C32" s="346"/>
      <c r="D32" s="346"/>
      <c r="E32" s="346"/>
      <c r="F32" s="346"/>
      <c r="G32" s="346"/>
      <c r="H32" s="346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>
      <c r="A34" s="341">
        <v>525</v>
      </c>
      <c r="B34" s="345" t="s">
        <v>32</v>
      </c>
      <c r="C34" s="345" t="s">
        <v>28</v>
      </c>
      <c r="D34" s="345">
        <v>15</v>
      </c>
      <c r="E34" s="345" t="s">
        <v>145</v>
      </c>
      <c r="F34" s="345" t="s">
        <v>34</v>
      </c>
      <c r="G34" s="345" t="s">
        <v>35</v>
      </c>
      <c r="H34" s="345" t="s">
        <v>34</v>
      </c>
      <c r="I34" s="56" t="s">
        <v>16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>
      <c r="A35" s="342"/>
      <c r="B35" s="346"/>
      <c r="C35" s="346"/>
      <c r="D35" s="346"/>
      <c r="E35" s="346"/>
      <c r="F35" s="346"/>
      <c r="G35" s="346"/>
      <c r="H35" s="346"/>
      <c r="I35" s="3" t="s">
        <v>18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113" t="s">
        <v>17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>
      <c r="A39" s="341">
        <v>537</v>
      </c>
      <c r="B39" s="345" t="s">
        <v>37</v>
      </c>
      <c r="C39" s="345" t="s">
        <v>38</v>
      </c>
      <c r="D39" s="349">
        <v>363.9</v>
      </c>
      <c r="E39" s="345" t="s">
        <v>39</v>
      </c>
      <c r="F39" s="345" t="s">
        <v>40</v>
      </c>
      <c r="G39" s="343" t="s">
        <v>146</v>
      </c>
      <c r="H39" s="345" t="s">
        <v>42</v>
      </c>
      <c r="I39" s="35" t="s">
        <v>16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>
      <c r="A40" s="347"/>
      <c r="B40" s="348"/>
      <c r="C40" s="348"/>
      <c r="D40" s="350"/>
      <c r="E40" s="348"/>
      <c r="F40" s="348"/>
      <c r="G40" s="352"/>
      <c r="H40" s="348"/>
      <c r="I40" s="3" t="s">
        <v>29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>
      <c r="A41" s="347"/>
      <c r="B41" s="348"/>
      <c r="C41" s="348"/>
      <c r="D41" s="350"/>
      <c r="E41" s="348"/>
      <c r="F41" s="348"/>
      <c r="G41" s="352"/>
      <c r="H41" s="348"/>
      <c r="I41" s="35" t="s">
        <v>17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>
      <c r="A42" s="347"/>
      <c r="B42" s="348"/>
      <c r="C42" s="348"/>
      <c r="D42" s="350"/>
      <c r="E42" s="348"/>
      <c r="F42" s="348"/>
      <c r="G42" s="348"/>
      <c r="H42" s="348"/>
      <c r="I42" s="3" t="s">
        <v>119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>
      <c r="A43" s="342"/>
      <c r="B43" s="346"/>
      <c r="C43" s="346"/>
      <c r="D43" s="351"/>
      <c r="E43" s="346"/>
      <c r="F43" s="346"/>
      <c r="G43" s="346"/>
      <c r="H43" s="346"/>
      <c r="I43" s="16" t="s">
        <v>27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>
      <c r="A45" s="347">
        <v>541</v>
      </c>
      <c r="B45" s="348" t="s">
        <v>43</v>
      </c>
      <c r="C45" s="348" t="s">
        <v>28</v>
      </c>
      <c r="D45" s="348">
        <v>93</v>
      </c>
      <c r="E45" s="348" t="s">
        <v>44</v>
      </c>
      <c r="F45" s="348" t="s">
        <v>45</v>
      </c>
      <c r="G45" s="348" t="s">
        <v>147</v>
      </c>
      <c r="H45" s="348" t="s">
        <v>45</v>
      </c>
      <c r="I45" s="35" t="s">
        <v>47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>
      <c r="A46" s="347"/>
      <c r="B46" s="348"/>
      <c r="C46" s="348"/>
      <c r="D46" s="348"/>
      <c r="E46" s="348"/>
      <c r="F46" s="348"/>
      <c r="G46" s="348"/>
      <c r="H46" s="348"/>
      <c r="I46" s="3" t="s">
        <v>16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>
      <c r="A47" s="347"/>
      <c r="B47" s="348"/>
      <c r="C47" s="348"/>
      <c r="D47" s="348"/>
      <c r="E47" s="348"/>
      <c r="F47" s="348"/>
      <c r="G47" s="348"/>
      <c r="H47" s="348"/>
      <c r="I47" s="3" t="s">
        <v>29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>
      <c r="A48" s="347"/>
      <c r="B48" s="348"/>
      <c r="C48" s="348"/>
      <c r="D48" s="348"/>
      <c r="E48" s="348"/>
      <c r="F48" s="348"/>
      <c r="G48" s="348"/>
      <c r="H48" s="348"/>
      <c r="I48" s="3" t="s">
        <v>18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>
      <c r="A49" s="347"/>
      <c r="B49" s="348"/>
      <c r="C49" s="348"/>
      <c r="D49" s="348"/>
      <c r="E49" s="348"/>
      <c r="F49" s="348"/>
      <c r="G49" s="348"/>
      <c r="H49" s="348"/>
      <c r="I49" s="3" t="s">
        <v>17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>
      <c r="A50" s="347"/>
      <c r="B50" s="348"/>
      <c r="C50" s="348"/>
      <c r="D50" s="348"/>
      <c r="E50" s="348"/>
      <c r="F50" s="348"/>
      <c r="G50" s="348"/>
      <c r="H50" s="348"/>
      <c r="I50" s="3" t="s">
        <v>119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>
      <c r="A51" s="347"/>
      <c r="B51" s="348"/>
      <c r="C51" s="348"/>
      <c r="D51" s="348"/>
      <c r="E51" s="348"/>
      <c r="F51" s="348"/>
      <c r="G51" s="348"/>
      <c r="H51" s="348"/>
      <c r="I51" s="3" t="s">
        <v>48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>
      <c r="A52" s="347"/>
      <c r="B52" s="348"/>
      <c r="C52" s="348"/>
      <c r="D52" s="348"/>
      <c r="E52" s="348"/>
      <c r="F52" s="348"/>
      <c r="G52" s="348"/>
      <c r="H52" s="348"/>
      <c r="I52" s="3" t="s">
        <v>27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>
      <c r="A53" s="347"/>
      <c r="B53" s="348"/>
      <c r="C53" s="348"/>
      <c r="D53" s="348"/>
      <c r="E53" s="348"/>
      <c r="F53" s="348"/>
      <c r="G53" s="348"/>
      <c r="H53" s="348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>
      <c r="A54" s="347"/>
      <c r="B54" s="348"/>
      <c r="C54" s="348"/>
      <c r="D54" s="348"/>
      <c r="E54" s="348"/>
      <c r="F54" s="348"/>
      <c r="G54" s="348"/>
      <c r="H54" s="348"/>
      <c r="I54" s="16" t="s">
        <v>19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>
      <c r="A56" s="347">
        <v>542</v>
      </c>
      <c r="B56" s="348" t="s">
        <v>50</v>
      </c>
      <c r="C56" s="348" t="s">
        <v>21</v>
      </c>
      <c r="D56" s="348">
        <v>200</v>
      </c>
      <c r="E56" s="348" t="s">
        <v>44</v>
      </c>
      <c r="F56" s="348" t="s">
        <v>45</v>
      </c>
      <c r="G56" s="348" t="s">
        <v>148</v>
      </c>
      <c r="H56" s="348" t="s">
        <v>52</v>
      </c>
      <c r="I56" s="35" t="s">
        <v>47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>
      <c r="A57" s="347"/>
      <c r="B57" s="348"/>
      <c r="C57" s="348"/>
      <c r="D57" s="348"/>
      <c r="E57" s="348"/>
      <c r="F57" s="348"/>
      <c r="G57" s="348"/>
      <c r="H57" s="348"/>
      <c r="I57" s="3" t="s">
        <v>16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>
      <c r="A58" s="347"/>
      <c r="B58" s="348"/>
      <c r="C58" s="348"/>
      <c r="D58" s="348"/>
      <c r="E58" s="348"/>
      <c r="F58" s="348"/>
      <c r="G58" s="348"/>
      <c r="H58" s="348"/>
      <c r="I58" s="3" t="s">
        <v>18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>
      <c r="A59" s="347"/>
      <c r="B59" s="348"/>
      <c r="C59" s="348"/>
      <c r="D59" s="348"/>
      <c r="E59" s="348"/>
      <c r="F59" s="348"/>
      <c r="G59" s="348"/>
      <c r="H59" s="348"/>
      <c r="I59" s="16" t="s">
        <v>17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>
      <c r="A61" s="341">
        <v>554</v>
      </c>
      <c r="B61" s="345" t="s">
        <v>53</v>
      </c>
      <c r="C61" s="345" t="s">
        <v>21</v>
      </c>
      <c r="D61" s="345">
        <v>58</v>
      </c>
      <c r="E61" s="345" t="s">
        <v>149</v>
      </c>
      <c r="F61" s="345" t="s">
        <v>42</v>
      </c>
      <c r="G61" s="343" t="s">
        <v>150</v>
      </c>
      <c r="H61" s="345" t="s">
        <v>42</v>
      </c>
      <c r="I61" s="3" t="s">
        <v>47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>
      <c r="A62" s="347"/>
      <c r="B62" s="348"/>
      <c r="C62" s="348"/>
      <c r="D62" s="348"/>
      <c r="E62" s="348"/>
      <c r="F62" s="348"/>
      <c r="G62" s="352"/>
      <c r="H62" s="348"/>
      <c r="I62" s="16" t="s">
        <v>16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>
      <c r="A63" s="342"/>
      <c r="B63" s="346"/>
      <c r="C63" s="346"/>
      <c r="D63" s="346"/>
      <c r="E63" s="346"/>
      <c r="F63" s="346"/>
      <c r="G63" s="346"/>
      <c r="H63" s="346"/>
      <c r="I63" s="16" t="s">
        <v>17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>
      <c r="A65" s="341">
        <v>560</v>
      </c>
      <c r="B65" s="345" t="s">
        <v>56</v>
      </c>
      <c r="C65" s="345" t="s">
        <v>12</v>
      </c>
      <c r="D65" s="349">
        <v>17.899999999999999</v>
      </c>
      <c r="E65" s="345" t="s">
        <v>151</v>
      </c>
      <c r="F65" s="345" t="s">
        <v>42</v>
      </c>
      <c r="G65" s="345" t="s">
        <v>58</v>
      </c>
      <c r="H65" s="345" t="s">
        <v>42</v>
      </c>
      <c r="I65" s="35" t="s">
        <v>59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>
      <c r="A66" s="347"/>
      <c r="B66" s="348"/>
      <c r="C66" s="348"/>
      <c r="D66" s="350"/>
      <c r="E66" s="348"/>
      <c r="F66" s="348"/>
      <c r="G66" s="348"/>
      <c r="H66" s="348"/>
      <c r="I66" s="3" t="s">
        <v>18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>
      <c r="A67" s="347"/>
      <c r="B67" s="348"/>
      <c r="C67" s="348"/>
      <c r="D67" s="350"/>
      <c r="E67" s="348"/>
      <c r="F67" s="348"/>
      <c r="G67" s="348"/>
      <c r="H67" s="348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>
      <c r="A68" s="342"/>
      <c r="B68" s="346"/>
      <c r="C68" s="346"/>
      <c r="D68" s="351"/>
      <c r="E68" s="346"/>
      <c r="F68" s="346"/>
      <c r="G68" s="346"/>
      <c r="H68" s="346"/>
      <c r="I68" s="39" t="s">
        <v>60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>
      <c r="A70" s="341">
        <v>596</v>
      </c>
      <c r="B70" s="343" t="s">
        <v>176</v>
      </c>
      <c r="C70" s="345" t="s">
        <v>62</v>
      </c>
      <c r="D70" s="345">
        <v>26</v>
      </c>
      <c r="E70" s="345" t="s">
        <v>177</v>
      </c>
      <c r="F70" s="345" t="s">
        <v>64</v>
      </c>
      <c r="G70" s="345" t="s">
        <v>65</v>
      </c>
      <c r="H70" s="345" t="s">
        <v>64</v>
      </c>
      <c r="I70" s="151" t="s">
        <v>17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>
      <c r="A71" s="342"/>
      <c r="B71" s="344"/>
      <c r="C71" s="346"/>
      <c r="D71" s="346"/>
      <c r="E71" s="346"/>
      <c r="F71" s="346"/>
      <c r="G71" s="346"/>
      <c r="H71" s="346"/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>
      <c r="A76" s="347">
        <v>598</v>
      </c>
      <c r="B76" s="348" t="s">
        <v>66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35" t="s">
        <v>16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6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>
      <c r="A79" s="347">
        <v>608</v>
      </c>
      <c r="B79" s="348" t="s">
        <v>68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3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>
      <c r="A80" s="347"/>
      <c r="B80" s="348"/>
      <c r="C80" s="348"/>
      <c r="D80" s="348"/>
      <c r="E80" s="348"/>
      <c r="F80" s="348"/>
      <c r="G80" s="348"/>
      <c r="H80" s="348"/>
      <c r="I80" s="35" t="s">
        <v>16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>
      <c r="A81" s="347"/>
      <c r="B81" s="348"/>
      <c r="C81" s="348"/>
      <c r="D81" s="348"/>
      <c r="E81" s="348"/>
      <c r="F81" s="348"/>
      <c r="G81" s="348"/>
      <c r="H81" s="348"/>
      <c r="I81" s="3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>
      <c r="A82" s="347"/>
      <c r="B82" s="348"/>
      <c r="C82" s="348"/>
      <c r="D82" s="348"/>
      <c r="E82" s="348"/>
      <c r="F82" s="348"/>
      <c r="G82" s="348"/>
      <c r="H82" s="348"/>
      <c r="I82" s="3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>
      <c r="A83" s="347"/>
      <c r="B83" s="348"/>
      <c r="C83" s="348"/>
      <c r="D83" s="348"/>
      <c r="E83" s="348"/>
      <c r="F83" s="348"/>
      <c r="G83" s="348"/>
      <c r="H83" s="348"/>
      <c r="I83" s="16" t="s">
        <v>31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>
      <c r="A85" s="341">
        <v>611</v>
      </c>
      <c r="B85" s="345" t="s">
        <v>50</v>
      </c>
      <c r="C85" s="345" t="s">
        <v>12</v>
      </c>
      <c r="D85" s="345">
        <v>66</v>
      </c>
      <c r="E85" s="345" t="s">
        <v>148</v>
      </c>
      <c r="F85" s="345" t="s">
        <v>52</v>
      </c>
      <c r="G85" s="343" t="s">
        <v>154</v>
      </c>
      <c r="H85" s="345" t="s">
        <v>52</v>
      </c>
      <c r="I85" s="35" t="s">
        <v>47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>
      <c r="A86" s="347"/>
      <c r="B86" s="348"/>
      <c r="C86" s="348"/>
      <c r="D86" s="348"/>
      <c r="E86" s="348"/>
      <c r="F86" s="348"/>
      <c r="G86" s="352"/>
      <c r="H86" s="348"/>
      <c r="I86" s="3" t="s">
        <v>16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>
      <c r="A87" s="347"/>
      <c r="B87" s="348"/>
      <c r="C87" s="348"/>
      <c r="D87" s="348"/>
      <c r="E87" s="348"/>
      <c r="F87" s="348"/>
      <c r="G87" s="352"/>
      <c r="H87" s="348"/>
      <c r="I87" s="3" t="s">
        <v>17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>
      <c r="A88" s="342"/>
      <c r="B88" s="346"/>
      <c r="C88" s="346"/>
      <c r="D88" s="346"/>
      <c r="E88" s="346"/>
      <c r="F88" s="346"/>
      <c r="G88" s="344"/>
      <c r="H88" s="346"/>
      <c r="I88" s="39" t="s">
        <v>19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>
      <c r="A90" s="347">
        <v>624</v>
      </c>
      <c r="B90" s="348" t="s">
        <v>72</v>
      </c>
      <c r="C90" s="353" t="s">
        <v>73</v>
      </c>
      <c r="D90" s="355" t="s">
        <v>74</v>
      </c>
      <c r="E90" s="348" t="s">
        <v>75</v>
      </c>
      <c r="F90" s="348" t="s">
        <v>76</v>
      </c>
      <c r="G90" s="348" t="s">
        <v>155</v>
      </c>
      <c r="H90" s="348" t="s">
        <v>78</v>
      </c>
      <c r="I90" s="35" t="s">
        <v>16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>
      <c r="A91" s="347"/>
      <c r="B91" s="348"/>
      <c r="C91" s="354"/>
      <c r="D91" s="350"/>
      <c r="E91" s="348"/>
      <c r="F91" s="348"/>
      <c r="G91" s="348"/>
      <c r="H91" s="348"/>
      <c r="I91" s="3" t="s">
        <v>18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>
      <c r="A92" s="347"/>
      <c r="B92" s="348"/>
      <c r="C92" s="354"/>
      <c r="D92" s="350"/>
      <c r="E92" s="348"/>
      <c r="F92" s="348"/>
      <c r="G92" s="348"/>
      <c r="H92" s="348"/>
      <c r="I92" s="16" t="s">
        <v>17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>
      <c r="A93" s="347"/>
      <c r="B93" s="348"/>
      <c r="C93" s="354"/>
      <c r="D93" s="350"/>
      <c r="E93" s="348"/>
      <c r="F93" s="348"/>
      <c r="G93" s="348"/>
      <c r="H93" s="348"/>
      <c r="I93" s="16" t="s">
        <v>49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>
      <c r="A95" s="341">
        <v>625</v>
      </c>
      <c r="B95" s="345" t="s">
        <v>79</v>
      </c>
      <c r="C95" s="345" t="s">
        <v>69</v>
      </c>
      <c r="D95" s="345">
        <v>372</v>
      </c>
      <c r="E95" s="345" t="s">
        <v>156</v>
      </c>
      <c r="F95" s="345" t="s">
        <v>76</v>
      </c>
      <c r="G95" s="345" t="s">
        <v>58</v>
      </c>
      <c r="H95" s="345" t="s">
        <v>42</v>
      </c>
      <c r="I95" s="35" t="s">
        <v>47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>
      <c r="A96" s="347"/>
      <c r="B96" s="348"/>
      <c r="C96" s="348"/>
      <c r="D96" s="348"/>
      <c r="E96" s="348"/>
      <c r="F96" s="348"/>
      <c r="G96" s="348"/>
      <c r="H96" s="348"/>
      <c r="I96" s="3" t="s">
        <v>16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>
      <c r="A97" s="347"/>
      <c r="B97" s="348"/>
      <c r="C97" s="348"/>
      <c r="D97" s="348"/>
      <c r="E97" s="348"/>
      <c r="F97" s="348"/>
      <c r="G97" s="348"/>
      <c r="H97" s="348"/>
      <c r="I97" s="3" t="s">
        <v>29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>
      <c r="A98" s="347"/>
      <c r="B98" s="348"/>
      <c r="C98" s="348"/>
      <c r="D98" s="348"/>
      <c r="E98" s="348"/>
      <c r="F98" s="348"/>
      <c r="G98" s="348"/>
      <c r="H98" s="348"/>
      <c r="I98" s="3" t="s">
        <v>18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>
      <c r="A99" s="347"/>
      <c r="B99" s="348"/>
      <c r="C99" s="348"/>
      <c r="D99" s="348"/>
      <c r="E99" s="348"/>
      <c r="F99" s="348"/>
      <c r="G99" s="348"/>
      <c r="H99" s="348"/>
      <c r="I99" s="3" t="s">
        <v>17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>
      <c r="A100" s="347"/>
      <c r="B100" s="348"/>
      <c r="C100" s="348"/>
      <c r="D100" s="348"/>
      <c r="E100" s="348"/>
      <c r="F100" s="348"/>
      <c r="G100" s="348"/>
      <c r="H100" s="348"/>
      <c r="I100" s="39" t="s">
        <v>119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>
      <c r="A101" s="347"/>
      <c r="B101" s="348"/>
      <c r="C101" s="348"/>
      <c r="D101" s="348"/>
      <c r="E101" s="348"/>
      <c r="F101" s="348"/>
      <c r="G101" s="348"/>
      <c r="H101" s="348"/>
      <c r="I101" s="3" t="s">
        <v>48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>
      <c r="A102" s="347"/>
      <c r="B102" s="348"/>
      <c r="C102" s="348"/>
      <c r="D102" s="348"/>
      <c r="E102" s="348"/>
      <c r="F102" s="348"/>
      <c r="G102" s="348"/>
      <c r="H102" s="348"/>
      <c r="I102" s="3" t="s">
        <v>122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>
      <c r="A103" s="347"/>
      <c r="B103" s="348"/>
      <c r="C103" s="348"/>
      <c r="D103" s="348"/>
      <c r="E103" s="348"/>
      <c r="F103" s="348"/>
      <c r="G103" s="348"/>
      <c r="H103" s="348"/>
      <c r="I103" s="3" t="s">
        <v>27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>
      <c r="A104" s="347"/>
      <c r="B104" s="348"/>
      <c r="C104" s="348"/>
      <c r="D104" s="348"/>
      <c r="E104" s="348"/>
      <c r="F104" s="348"/>
      <c r="G104" s="348"/>
      <c r="H104" s="348"/>
      <c r="I104" s="3" t="s">
        <v>31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>
      <c r="A105" s="342"/>
      <c r="B105" s="346"/>
      <c r="C105" s="346"/>
      <c r="D105" s="346"/>
      <c r="E105" s="346"/>
      <c r="F105" s="346"/>
      <c r="G105" s="346"/>
      <c r="H105" s="346"/>
      <c r="I105" s="39" t="s">
        <v>49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>
      <c r="A107" s="341">
        <v>631</v>
      </c>
      <c r="B107" s="345" t="s">
        <v>81</v>
      </c>
      <c r="C107" s="345" t="s">
        <v>24</v>
      </c>
      <c r="D107" s="345">
        <v>50</v>
      </c>
      <c r="E107" s="343" t="s">
        <v>157</v>
      </c>
      <c r="F107" s="345" t="s">
        <v>76</v>
      </c>
      <c r="G107" s="345" t="s">
        <v>158</v>
      </c>
      <c r="H107" s="345" t="s">
        <v>76</v>
      </c>
      <c r="I107" s="35" t="s">
        <v>47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>
      <c r="A108" s="347"/>
      <c r="B108" s="348"/>
      <c r="C108" s="348"/>
      <c r="D108" s="348"/>
      <c r="E108" s="348"/>
      <c r="F108" s="348"/>
      <c r="G108" s="348"/>
      <c r="H108" s="348"/>
      <c r="I108" s="35" t="s">
        <v>16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>
      <c r="A109" s="347"/>
      <c r="B109" s="348"/>
      <c r="C109" s="348"/>
      <c r="D109" s="348"/>
      <c r="E109" s="348"/>
      <c r="F109" s="348"/>
      <c r="G109" s="348"/>
      <c r="H109" s="348"/>
      <c r="I109" s="35" t="s">
        <v>29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>
      <c r="A110" s="347"/>
      <c r="B110" s="348"/>
      <c r="C110" s="348"/>
      <c r="D110" s="348"/>
      <c r="E110" s="348"/>
      <c r="F110" s="348"/>
      <c r="G110" s="348"/>
      <c r="H110" s="348"/>
      <c r="I110" s="3" t="s">
        <v>18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>
      <c r="A111" s="347"/>
      <c r="B111" s="348"/>
      <c r="C111" s="348"/>
      <c r="D111" s="348"/>
      <c r="E111" s="348"/>
      <c r="F111" s="348"/>
      <c r="G111" s="348"/>
      <c r="H111" s="348"/>
      <c r="I111" s="16" t="s">
        <v>17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>
      <c r="A112" s="347"/>
      <c r="B112" s="348"/>
      <c r="C112" s="348"/>
      <c r="D112" s="348"/>
      <c r="E112" s="348"/>
      <c r="F112" s="348"/>
      <c r="G112" s="348"/>
      <c r="H112" s="348"/>
      <c r="I112" s="3" t="s">
        <v>27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>
      <c r="A113" s="342"/>
      <c r="B113" s="346"/>
      <c r="C113" s="346"/>
      <c r="D113" s="346"/>
      <c r="E113" s="346"/>
      <c r="F113" s="346"/>
      <c r="G113" s="346"/>
      <c r="H113" s="346"/>
      <c r="I113" s="39" t="s">
        <v>19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>
      <c r="A115" s="341">
        <v>632</v>
      </c>
      <c r="B115" s="345" t="s">
        <v>84</v>
      </c>
      <c r="C115" s="345" t="s">
        <v>24</v>
      </c>
      <c r="D115" s="349">
        <v>50.4</v>
      </c>
      <c r="E115" s="345" t="s">
        <v>158</v>
      </c>
      <c r="F115" s="345" t="s">
        <v>76</v>
      </c>
      <c r="G115" s="343" t="s">
        <v>157</v>
      </c>
      <c r="H115" s="345" t="s">
        <v>76</v>
      </c>
      <c r="I115" s="35" t="s">
        <v>16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>
      <c r="A116" s="347"/>
      <c r="B116" s="348"/>
      <c r="C116" s="348"/>
      <c r="D116" s="350"/>
      <c r="E116" s="348"/>
      <c r="F116" s="348"/>
      <c r="G116" s="352"/>
      <c r="H116" s="348"/>
      <c r="I116" s="35" t="s">
        <v>29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>
      <c r="A117" s="347"/>
      <c r="B117" s="348"/>
      <c r="C117" s="348"/>
      <c r="D117" s="350"/>
      <c r="E117" s="348"/>
      <c r="F117" s="348"/>
      <c r="G117" s="348"/>
      <c r="H117" s="348"/>
      <c r="I117" s="3" t="s">
        <v>179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>
      <c r="A118" s="347"/>
      <c r="B118" s="348"/>
      <c r="C118" s="348"/>
      <c r="D118" s="350"/>
      <c r="E118" s="348"/>
      <c r="F118" s="348"/>
      <c r="G118" s="348"/>
      <c r="H118" s="348"/>
      <c r="I118" s="3" t="s">
        <v>121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>
      <c r="A119" s="347"/>
      <c r="B119" s="348"/>
      <c r="C119" s="348"/>
      <c r="D119" s="350"/>
      <c r="E119" s="348"/>
      <c r="F119" s="348"/>
      <c r="G119" s="348"/>
      <c r="H119" s="348"/>
      <c r="I119" s="3" t="s">
        <v>120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>
      <c r="A120" s="347"/>
      <c r="B120" s="348"/>
      <c r="C120" s="348"/>
      <c r="D120" s="350"/>
      <c r="E120" s="348"/>
      <c r="F120" s="348"/>
      <c r="G120" s="348"/>
      <c r="H120" s="348"/>
      <c r="I120" s="3" t="s">
        <v>30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>
      <c r="A121" s="342"/>
      <c r="B121" s="346"/>
      <c r="C121" s="346"/>
      <c r="D121" s="351"/>
      <c r="E121" s="346"/>
      <c r="F121" s="346"/>
      <c r="G121" s="346"/>
      <c r="H121" s="346"/>
      <c r="I121" s="39" t="s">
        <v>86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>
      <c r="A123" s="341">
        <v>645</v>
      </c>
      <c r="B123" s="345" t="s">
        <v>87</v>
      </c>
      <c r="C123" s="345" t="s">
        <v>24</v>
      </c>
      <c r="D123" s="345">
        <v>46</v>
      </c>
      <c r="E123" s="343" t="s">
        <v>159</v>
      </c>
      <c r="F123" s="345" t="s">
        <v>76</v>
      </c>
      <c r="G123" s="343" t="s">
        <v>157</v>
      </c>
      <c r="H123" s="345" t="s">
        <v>76</v>
      </c>
      <c r="I123" s="56" t="s">
        <v>16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>
      <c r="A124" s="347"/>
      <c r="B124" s="348"/>
      <c r="C124" s="348"/>
      <c r="D124" s="348"/>
      <c r="E124" s="348"/>
      <c r="F124" s="348"/>
      <c r="G124" s="348"/>
      <c r="H124" s="348"/>
      <c r="I124" s="3" t="s">
        <v>18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>
      <c r="A125" s="347"/>
      <c r="B125" s="348"/>
      <c r="C125" s="348"/>
      <c r="D125" s="348"/>
      <c r="E125" s="348"/>
      <c r="F125" s="348"/>
      <c r="G125" s="348"/>
      <c r="H125" s="348"/>
      <c r="I125" s="3" t="s">
        <v>17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>
      <c r="A126" s="342"/>
      <c r="B126" s="346"/>
      <c r="C126" s="346"/>
      <c r="D126" s="346"/>
      <c r="E126" s="346"/>
      <c r="F126" s="346"/>
      <c r="G126" s="346"/>
      <c r="H126" s="346"/>
      <c r="I126" s="48" t="s">
        <v>27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>
      <c r="A128" s="341">
        <v>646</v>
      </c>
      <c r="B128" s="348" t="s">
        <v>89</v>
      </c>
      <c r="C128" s="348" t="s">
        <v>21</v>
      </c>
      <c r="D128" s="348">
        <v>37</v>
      </c>
      <c r="E128" s="348" t="s">
        <v>159</v>
      </c>
      <c r="F128" s="348" t="s">
        <v>76</v>
      </c>
      <c r="G128" s="352" t="s">
        <v>157</v>
      </c>
      <c r="H128" s="348" t="s">
        <v>76</v>
      </c>
      <c r="I128" s="64" t="s">
        <v>16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>
      <c r="A129" s="347"/>
      <c r="B129" s="348"/>
      <c r="C129" s="348"/>
      <c r="D129" s="348"/>
      <c r="E129" s="348"/>
      <c r="F129" s="348"/>
      <c r="G129" s="348"/>
      <c r="H129" s="348"/>
      <c r="I129" s="3" t="s">
        <v>18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>
      <c r="A130" s="347"/>
      <c r="B130" s="348"/>
      <c r="C130" s="348"/>
      <c r="D130" s="348"/>
      <c r="E130" s="348"/>
      <c r="F130" s="348"/>
      <c r="G130" s="348"/>
      <c r="H130" s="348"/>
      <c r="I130" s="16" t="s">
        <v>17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>
      <c r="A131" s="347"/>
      <c r="B131" s="348"/>
      <c r="C131" s="348"/>
      <c r="D131" s="348"/>
      <c r="E131" s="348"/>
      <c r="F131" s="348"/>
      <c r="G131" s="348"/>
      <c r="H131" s="348"/>
      <c r="I131" s="3" t="s">
        <v>92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>
      <c r="A132" s="347"/>
      <c r="B132" s="348"/>
      <c r="C132" s="348"/>
      <c r="D132" s="348"/>
      <c r="E132" s="348"/>
      <c r="F132" s="348"/>
      <c r="G132" s="348"/>
      <c r="H132" s="348"/>
      <c r="I132" s="55" t="s">
        <v>27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>
      <c r="A133" s="342"/>
      <c r="B133" s="348"/>
      <c r="C133" s="348"/>
      <c r="D133" s="348"/>
      <c r="E133" s="348"/>
      <c r="F133" s="348"/>
      <c r="G133" s="348"/>
      <c r="H133" s="348"/>
      <c r="I133" s="84" t="s">
        <v>173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>
      <c r="A135" s="341">
        <v>647</v>
      </c>
      <c r="B135" s="345" t="s">
        <v>90</v>
      </c>
      <c r="C135" s="345" t="s">
        <v>38</v>
      </c>
      <c r="D135" s="349">
        <v>37.9</v>
      </c>
      <c r="E135" s="343" t="s">
        <v>157</v>
      </c>
      <c r="F135" s="345" t="s">
        <v>76</v>
      </c>
      <c r="G135" s="345" t="s">
        <v>159</v>
      </c>
      <c r="H135" s="345" t="s">
        <v>76</v>
      </c>
      <c r="I135" s="35" t="s">
        <v>16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>
      <c r="A136" s="347"/>
      <c r="B136" s="348"/>
      <c r="C136" s="348"/>
      <c r="D136" s="350"/>
      <c r="E136" s="352"/>
      <c r="F136" s="348"/>
      <c r="G136" s="348"/>
      <c r="H136" s="348"/>
      <c r="I136" s="39" t="s">
        <v>29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>
      <c r="A137" s="347"/>
      <c r="B137" s="348"/>
      <c r="C137" s="348"/>
      <c r="D137" s="350"/>
      <c r="E137" s="348"/>
      <c r="F137" s="348"/>
      <c r="G137" s="348"/>
      <c r="H137" s="348"/>
      <c r="I137" s="16" t="s">
        <v>179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>
      <c r="A138" s="347"/>
      <c r="B138" s="348"/>
      <c r="C138" s="348"/>
      <c r="D138" s="350"/>
      <c r="E138" s="348"/>
      <c r="F138" s="348"/>
      <c r="G138" s="348"/>
      <c r="H138" s="348"/>
      <c r="I138" s="16" t="s">
        <v>121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>
      <c r="A139" s="347"/>
      <c r="B139" s="348"/>
      <c r="C139" s="348"/>
      <c r="D139" s="350"/>
      <c r="E139" s="348"/>
      <c r="F139" s="348"/>
      <c r="G139" s="348"/>
      <c r="H139" s="348"/>
      <c r="I139" s="3" t="s">
        <v>120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>
      <c r="A140" s="347"/>
      <c r="B140" s="348"/>
      <c r="C140" s="348"/>
      <c r="D140" s="350"/>
      <c r="E140" s="348"/>
      <c r="F140" s="348"/>
      <c r="G140" s="348"/>
      <c r="H140" s="348"/>
      <c r="I140" s="3" t="s">
        <v>30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>
      <c r="A141" s="347"/>
      <c r="B141" s="348"/>
      <c r="C141" s="348"/>
      <c r="D141" s="350"/>
      <c r="E141" s="348"/>
      <c r="F141" s="348"/>
      <c r="G141" s="348"/>
      <c r="H141" s="348"/>
      <c r="I141" s="3" t="s">
        <v>31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>
      <c r="A142" s="342"/>
      <c r="B142" s="346"/>
      <c r="C142" s="346"/>
      <c r="D142" s="351"/>
      <c r="E142" s="346"/>
      <c r="F142" s="346"/>
      <c r="G142" s="346"/>
      <c r="H142" s="346"/>
      <c r="I142" s="39" t="s">
        <v>86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>
      <c r="A144" s="341">
        <v>648</v>
      </c>
      <c r="B144" s="348" t="s">
        <v>91</v>
      </c>
      <c r="C144" s="348" t="s">
        <v>38</v>
      </c>
      <c r="D144" s="350">
        <v>37.799999999999997</v>
      </c>
      <c r="E144" s="348" t="s">
        <v>159</v>
      </c>
      <c r="F144" s="348" t="s">
        <v>76</v>
      </c>
      <c r="G144" s="352" t="s">
        <v>157</v>
      </c>
      <c r="H144" s="348" t="s">
        <v>76</v>
      </c>
      <c r="I144" s="35" t="s">
        <v>16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>
      <c r="A145" s="347"/>
      <c r="B145" s="348"/>
      <c r="C145" s="348"/>
      <c r="D145" s="350"/>
      <c r="E145" s="348"/>
      <c r="F145" s="348"/>
      <c r="G145" s="348"/>
      <c r="H145" s="348"/>
      <c r="I145" s="3" t="s">
        <v>17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>
      <c r="A146" s="347"/>
      <c r="B146" s="348"/>
      <c r="C146" s="348"/>
      <c r="D146" s="350"/>
      <c r="E146" s="348"/>
      <c r="F146" s="348"/>
      <c r="G146" s="348"/>
      <c r="H146" s="348"/>
      <c r="I146" s="16" t="s">
        <v>27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>
      <c r="A147" s="342"/>
      <c r="B147" s="348"/>
      <c r="C147" s="348"/>
      <c r="D147" s="350"/>
      <c r="E147" s="348"/>
      <c r="F147" s="348"/>
      <c r="G147" s="348"/>
      <c r="H147" s="348"/>
      <c r="I147" s="16" t="s">
        <v>49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>
      <c r="A149" s="341">
        <v>658</v>
      </c>
      <c r="B149" s="343" t="s">
        <v>174</v>
      </c>
      <c r="C149" s="345" t="s">
        <v>38</v>
      </c>
      <c r="D149" s="349">
        <v>152.69999999999999</v>
      </c>
      <c r="E149" s="345" t="s">
        <v>75</v>
      </c>
      <c r="F149" s="345" t="s">
        <v>76</v>
      </c>
      <c r="G149" s="345" t="s">
        <v>156</v>
      </c>
      <c r="H149" s="345" t="s">
        <v>76</v>
      </c>
      <c r="I149" s="35" t="s">
        <v>47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3" t="s">
        <v>16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3" t="s">
        <v>17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3" t="s">
        <v>48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3" t="s">
        <v>122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3" t="s">
        <v>27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>
      <c r="A155" s="342"/>
      <c r="B155" s="344"/>
      <c r="C155" s="346"/>
      <c r="D155" s="351"/>
      <c r="E155" s="346"/>
      <c r="F155" s="346"/>
      <c r="G155" s="346"/>
      <c r="H155" s="346"/>
      <c r="I155" s="39" t="s">
        <v>49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>
      <c r="A157" s="341">
        <v>667</v>
      </c>
      <c r="B157" s="348" t="s">
        <v>95</v>
      </c>
      <c r="C157" s="348" t="s">
        <v>21</v>
      </c>
      <c r="D157" s="350">
        <v>98.8</v>
      </c>
      <c r="E157" s="348" t="s">
        <v>158</v>
      </c>
      <c r="F157" s="348" t="s">
        <v>76</v>
      </c>
      <c r="G157" s="348" t="s">
        <v>75</v>
      </c>
      <c r="H157" s="348" t="s">
        <v>76</v>
      </c>
      <c r="I157" s="35" t="s">
        <v>47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>
      <c r="A158" s="347"/>
      <c r="B158" s="348"/>
      <c r="C158" s="348"/>
      <c r="D158" s="350"/>
      <c r="E158" s="348"/>
      <c r="F158" s="348"/>
      <c r="G158" s="348"/>
      <c r="H158" s="348"/>
      <c r="I158" s="3" t="s">
        <v>16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>
      <c r="A159" s="347"/>
      <c r="B159" s="348"/>
      <c r="C159" s="348"/>
      <c r="D159" s="350"/>
      <c r="E159" s="348"/>
      <c r="F159" s="348"/>
      <c r="G159" s="348"/>
      <c r="H159" s="348"/>
      <c r="I159" s="3" t="s">
        <v>18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>
      <c r="A160" s="347"/>
      <c r="B160" s="348"/>
      <c r="C160" s="348"/>
      <c r="D160" s="350"/>
      <c r="E160" s="348"/>
      <c r="F160" s="348"/>
      <c r="G160" s="348"/>
      <c r="H160" s="348"/>
      <c r="I160" s="16" t="s">
        <v>17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>
      <c r="A161" s="347"/>
      <c r="B161" s="348"/>
      <c r="C161" s="348"/>
      <c r="D161" s="350"/>
      <c r="E161" s="348"/>
      <c r="F161" s="348"/>
      <c r="G161" s="348"/>
      <c r="H161" s="348"/>
      <c r="I161" s="16" t="s">
        <v>27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>
      <c r="A162" s="342"/>
      <c r="B162" s="348"/>
      <c r="C162" s="348"/>
      <c r="D162" s="350"/>
      <c r="E162" s="348"/>
      <c r="F162" s="348"/>
      <c r="G162" s="348"/>
      <c r="H162" s="348"/>
      <c r="I162" s="16" t="s">
        <v>19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>
      <c r="A164" s="341">
        <v>668</v>
      </c>
      <c r="B164" s="345" t="s">
        <v>95</v>
      </c>
      <c r="C164" s="345" t="s">
        <v>24</v>
      </c>
      <c r="D164" s="349">
        <v>98.8</v>
      </c>
      <c r="E164" s="345" t="s">
        <v>75</v>
      </c>
      <c r="F164" s="345" t="s">
        <v>76</v>
      </c>
      <c r="G164" s="345" t="s">
        <v>158</v>
      </c>
      <c r="H164" s="345" t="s">
        <v>76</v>
      </c>
      <c r="I164" s="35" t="s">
        <v>47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>
      <c r="A165" s="347"/>
      <c r="B165" s="348"/>
      <c r="C165" s="348"/>
      <c r="D165" s="350"/>
      <c r="E165" s="348"/>
      <c r="F165" s="348"/>
      <c r="G165" s="348"/>
      <c r="H165" s="348"/>
      <c r="I165" s="3" t="s">
        <v>16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>
      <c r="A166" s="347"/>
      <c r="B166" s="348"/>
      <c r="C166" s="348"/>
      <c r="D166" s="350"/>
      <c r="E166" s="348"/>
      <c r="F166" s="348"/>
      <c r="G166" s="348"/>
      <c r="H166" s="348"/>
      <c r="I166" s="3" t="s">
        <v>17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>
      <c r="A167" s="347"/>
      <c r="B167" s="348"/>
      <c r="C167" s="348"/>
      <c r="D167" s="350"/>
      <c r="E167" s="348"/>
      <c r="F167" s="348"/>
      <c r="G167" s="348"/>
      <c r="H167" s="348"/>
      <c r="I167" s="3" t="s">
        <v>27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>
      <c r="A168" s="342"/>
      <c r="B168" s="346"/>
      <c r="C168" s="346"/>
      <c r="D168" s="351"/>
      <c r="E168" s="346"/>
      <c r="F168" s="346"/>
      <c r="G168" s="346"/>
      <c r="H168" s="346"/>
      <c r="I168" s="39" t="s">
        <v>19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>
      <c r="A170" s="341">
        <v>669</v>
      </c>
      <c r="B170" s="345" t="s">
        <v>95</v>
      </c>
      <c r="C170" s="345" t="s">
        <v>69</v>
      </c>
      <c r="D170" s="349">
        <v>98.8</v>
      </c>
      <c r="E170" s="345" t="s">
        <v>75</v>
      </c>
      <c r="F170" s="345" t="s">
        <v>76</v>
      </c>
      <c r="G170" s="345" t="s">
        <v>158</v>
      </c>
      <c r="H170" s="345" t="s">
        <v>76</v>
      </c>
      <c r="I170" s="35" t="s">
        <v>16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>
      <c r="A171" s="347"/>
      <c r="B171" s="348"/>
      <c r="C171" s="348"/>
      <c r="D171" s="350"/>
      <c r="E171" s="348"/>
      <c r="F171" s="348"/>
      <c r="G171" s="348"/>
      <c r="H171" s="348"/>
      <c r="I171" s="35" t="s">
        <v>29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>
      <c r="A172" s="347"/>
      <c r="B172" s="348"/>
      <c r="C172" s="348"/>
      <c r="D172" s="350"/>
      <c r="E172" s="348"/>
      <c r="F172" s="348"/>
      <c r="G172" s="348"/>
      <c r="H172" s="348"/>
      <c r="I172" s="3" t="s">
        <v>179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>
      <c r="A173" s="347"/>
      <c r="B173" s="348"/>
      <c r="C173" s="348"/>
      <c r="D173" s="350"/>
      <c r="E173" s="348"/>
      <c r="F173" s="348"/>
      <c r="G173" s="348"/>
      <c r="H173" s="348"/>
      <c r="I173" s="3" t="s">
        <v>121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>
      <c r="A174" s="347"/>
      <c r="B174" s="348"/>
      <c r="C174" s="348"/>
      <c r="D174" s="350"/>
      <c r="E174" s="348"/>
      <c r="F174" s="348"/>
      <c r="G174" s="348"/>
      <c r="H174" s="348"/>
      <c r="I174" s="3" t="s">
        <v>120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>
      <c r="A175" s="347"/>
      <c r="B175" s="348"/>
      <c r="C175" s="348"/>
      <c r="D175" s="350"/>
      <c r="E175" s="348"/>
      <c r="F175" s="348"/>
      <c r="G175" s="348"/>
      <c r="H175" s="348"/>
      <c r="I175" s="3" t="s">
        <v>30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>
      <c r="A176" s="347"/>
      <c r="B176" s="348"/>
      <c r="C176" s="348"/>
      <c r="D176" s="350"/>
      <c r="E176" s="348"/>
      <c r="F176" s="348"/>
      <c r="G176" s="348"/>
      <c r="H176" s="348"/>
      <c r="I176" s="3" t="s">
        <v>86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>
      <c r="A177" s="342"/>
      <c r="B177" s="346"/>
      <c r="C177" s="346"/>
      <c r="D177" s="351"/>
      <c r="E177" s="346"/>
      <c r="F177" s="346"/>
      <c r="G177" s="346"/>
      <c r="H177" s="346"/>
      <c r="I177" s="39" t="s">
        <v>19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>
      <c r="A179" s="356" t="s">
        <v>123</v>
      </c>
      <c r="B179" s="343" t="s">
        <v>168</v>
      </c>
      <c r="C179" s="345" t="s">
        <v>98</v>
      </c>
      <c r="D179" s="349">
        <v>58.7</v>
      </c>
      <c r="E179" s="343" t="s">
        <v>160</v>
      </c>
      <c r="F179" s="345" t="s">
        <v>76</v>
      </c>
      <c r="G179" s="343" t="s">
        <v>161</v>
      </c>
      <c r="H179" s="345" t="s">
        <v>76</v>
      </c>
      <c r="I179" s="35" t="s">
        <v>47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>
      <c r="A180" s="357"/>
      <c r="B180" s="348"/>
      <c r="C180" s="348"/>
      <c r="D180" s="350"/>
      <c r="E180" s="352"/>
      <c r="F180" s="348"/>
      <c r="G180" s="352"/>
      <c r="H180" s="348"/>
      <c r="I180" s="3" t="s">
        <v>16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>
      <c r="A181" s="357"/>
      <c r="B181" s="348"/>
      <c r="C181" s="348"/>
      <c r="D181" s="350"/>
      <c r="E181" s="352"/>
      <c r="F181" s="348"/>
      <c r="G181" s="352"/>
      <c r="H181" s="348"/>
      <c r="I181" s="3" t="s">
        <v>17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>
      <c r="A182" s="357"/>
      <c r="B182" s="348"/>
      <c r="C182" s="348"/>
      <c r="D182" s="350"/>
      <c r="E182" s="352"/>
      <c r="F182" s="348"/>
      <c r="G182" s="352"/>
      <c r="H182" s="348"/>
      <c r="I182" s="3" t="s">
        <v>27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>
      <c r="A183" s="357"/>
      <c r="B183" s="348"/>
      <c r="C183" s="348"/>
      <c r="D183" s="350"/>
      <c r="E183" s="352"/>
      <c r="F183" s="348"/>
      <c r="G183" s="352"/>
      <c r="H183" s="348"/>
      <c r="I183" s="3" t="s">
        <v>31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>
      <c r="A184" s="358"/>
      <c r="B184" s="346"/>
      <c r="C184" s="346"/>
      <c r="D184" s="351"/>
      <c r="E184" s="344"/>
      <c r="F184" s="346"/>
      <c r="G184" s="344"/>
      <c r="H184" s="346"/>
      <c r="I184" s="39" t="s">
        <v>49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>
      <c r="A186" s="356" t="s">
        <v>124</v>
      </c>
      <c r="B186" s="343" t="s">
        <v>169</v>
      </c>
      <c r="C186" s="345" t="s">
        <v>98</v>
      </c>
      <c r="D186" s="349">
        <v>36.200000000000003</v>
      </c>
      <c r="E186" s="345" t="s">
        <v>101</v>
      </c>
      <c r="F186" s="345" t="s">
        <v>76</v>
      </c>
      <c r="G186" s="343" t="s">
        <v>160</v>
      </c>
      <c r="H186" s="345" t="s">
        <v>76</v>
      </c>
      <c r="I186" s="3" t="s">
        <v>16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>
      <c r="A187" s="357"/>
      <c r="B187" s="348"/>
      <c r="C187" s="348"/>
      <c r="D187" s="350"/>
      <c r="E187" s="348"/>
      <c r="F187" s="348"/>
      <c r="G187" s="352"/>
      <c r="H187" s="348"/>
      <c r="I187" s="3" t="s">
        <v>17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>
      <c r="A188" s="357"/>
      <c r="B188" s="348"/>
      <c r="C188" s="348"/>
      <c r="D188" s="350"/>
      <c r="E188" s="348"/>
      <c r="F188" s="348"/>
      <c r="G188" s="352"/>
      <c r="H188" s="348"/>
      <c r="I188" s="3" t="s">
        <v>27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>
      <c r="A189" s="357"/>
      <c r="B189" s="348"/>
      <c r="C189" s="348"/>
      <c r="D189" s="350"/>
      <c r="E189" s="348"/>
      <c r="F189" s="348"/>
      <c r="G189" s="352"/>
      <c r="H189" s="348"/>
      <c r="I189" s="16" t="s">
        <v>125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>
      <c r="A190" s="358"/>
      <c r="B190" s="346"/>
      <c r="C190" s="346"/>
      <c r="D190" s="351"/>
      <c r="E190" s="346"/>
      <c r="F190" s="346"/>
      <c r="G190" s="344"/>
      <c r="H190" s="346"/>
      <c r="I190" s="16" t="s">
        <v>49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>
      <c r="A192" s="356" t="s">
        <v>126</v>
      </c>
      <c r="B192" s="343" t="s">
        <v>170</v>
      </c>
      <c r="C192" s="345" t="s">
        <v>98</v>
      </c>
      <c r="D192" s="349">
        <v>24.7</v>
      </c>
      <c r="E192" s="343" t="s">
        <v>161</v>
      </c>
      <c r="F192" s="345" t="s">
        <v>76</v>
      </c>
      <c r="G192" s="343" t="s">
        <v>157</v>
      </c>
      <c r="H192" s="345" t="s">
        <v>76</v>
      </c>
      <c r="I192" s="35" t="s">
        <v>47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>
      <c r="A193" s="357"/>
      <c r="B193" s="348"/>
      <c r="C193" s="348"/>
      <c r="D193" s="350"/>
      <c r="E193" s="352"/>
      <c r="F193" s="348"/>
      <c r="G193" s="348"/>
      <c r="H193" s="348"/>
      <c r="I193" s="3" t="s">
        <v>16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>
      <c r="A194" s="357"/>
      <c r="B194" s="348"/>
      <c r="C194" s="348"/>
      <c r="D194" s="350"/>
      <c r="E194" s="352"/>
      <c r="F194" s="348"/>
      <c r="G194" s="348"/>
      <c r="H194" s="348"/>
      <c r="I194" s="3" t="s">
        <v>17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3" t="s">
        <v>27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3" t="s">
        <v>49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>
      <c r="A197" s="358"/>
      <c r="B197" s="346"/>
      <c r="C197" s="346"/>
      <c r="D197" s="351"/>
      <c r="E197" s="344"/>
      <c r="F197" s="346"/>
      <c r="G197" s="346"/>
      <c r="H197" s="346"/>
      <c r="I197" s="3" t="s">
        <v>19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>
      <c r="A199" s="341">
        <v>719</v>
      </c>
      <c r="B199" s="345" t="s">
        <v>97</v>
      </c>
      <c r="C199" s="345" t="s">
        <v>102</v>
      </c>
      <c r="D199" s="349">
        <v>120.3</v>
      </c>
      <c r="E199" s="345" t="s">
        <v>101</v>
      </c>
      <c r="F199" s="345" t="s">
        <v>76</v>
      </c>
      <c r="G199" s="343" t="s">
        <v>157</v>
      </c>
      <c r="H199" s="345" t="s">
        <v>76</v>
      </c>
      <c r="I199" s="35" t="s">
        <v>16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>
      <c r="A200" s="347"/>
      <c r="B200" s="348"/>
      <c r="C200" s="348"/>
      <c r="D200" s="350"/>
      <c r="E200" s="348"/>
      <c r="F200" s="348"/>
      <c r="G200" s="352"/>
      <c r="H200" s="348"/>
      <c r="I200" s="35" t="s">
        <v>29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>
      <c r="A201" s="347"/>
      <c r="B201" s="348"/>
      <c r="C201" s="348"/>
      <c r="D201" s="350"/>
      <c r="E201" s="348"/>
      <c r="F201" s="348"/>
      <c r="G201" s="348"/>
      <c r="H201" s="348"/>
      <c r="I201" s="3" t="s">
        <v>85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>
      <c r="A202" s="347"/>
      <c r="B202" s="348"/>
      <c r="C202" s="348"/>
      <c r="D202" s="350"/>
      <c r="E202" s="348"/>
      <c r="F202" s="348"/>
      <c r="G202" s="348"/>
      <c r="H202" s="348"/>
      <c r="I202" s="3" t="s">
        <v>121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>
      <c r="A203" s="347"/>
      <c r="B203" s="348"/>
      <c r="C203" s="348"/>
      <c r="D203" s="350"/>
      <c r="E203" s="348"/>
      <c r="F203" s="348"/>
      <c r="G203" s="348"/>
      <c r="H203" s="348"/>
      <c r="I203" s="3" t="s">
        <v>120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>
      <c r="A204" s="347"/>
      <c r="B204" s="348"/>
      <c r="C204" s="348"/>
      <c r="D204" s="350"/>
      <c r="E204" s="348"/>
      <c r="F204" s="348"/>
      <c r="G204" s="348"/>
      <c r="H204" s="348"/>
      <c r="I204" s="3" t="s">
        <v>30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>
      <c r="A205" s="347"/>
      <c r="B205" s="348"/>
      <c r="C205" s="348"/>
      <c r="D205" s="350"/>
      <c r="E205" s="348"/>
      <c r="F205" s="348"/>
      <c r="G205" s="348"/>
      <c r="H205" s="348"/>
      <c r="I205" s="3" t="s">
        <v>31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>
      <c r="A206" s="342"/>
      <c r="B206" s="346"/>
      <c r="C206" s="346"/>
      <c r="D206" s="351"/>
      <c r="E206" s="346"/>
      <c r="F206" s="346"/>
      <c r="G206" s="346"/>
      <c r="H206" s="346"/>
      <c r="I206" s="39" t="s">
        <v>86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>
      <c r="A208" s="356" t="s">
        <v>128</v>
      </c>
      <c r="B208" s="343" t="s">
        <v>93</v>
      </c>
      <c r="C208" s="345" t="s">
        <v>102</v>
      </c>
      <c r="D208" s="349">
        <v>82.2</v>
      </c>
      <c r="E208" s="343" t="s">
        <v>162</v>
      </c>
      <c r="F208" s="345" t="s">
        <v>76</v>
      </c>
      <c r="G208" s="343" t="s">
        <v>160</v>
      </c>
      <c r="H208" s="345" t="s">
        <v>76</v>
      </c>
      <c r="I208" s="3" t="s">
        <v>16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>
      <c r="A209" s="357"/>
      <c r="B209" s="348"/>
      <c r="C209" s="348"/>
      <c r="D209" s="350"/>
      <c r="E209" s="352"/>
      <c r="F209" s="348"/>
      <c r="G209" s="352"/>
      <c r="H209" s="348"/>
      <c r="I209" s="3" t="s">
        <v>29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>
      <c r="A210" s="357"/>
      <c r="B210" s="348"/>
      <c r="C210" s="348"/>
      <c r="D210" s="350"/>
      <c r="E210" s="352"/>
      <c r="F210" s="348"/>
      <c r="G210" s="352"/>
      <c r="H210" s="348"/>
      <c r="I210" s="3" t="s">
        <v>17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3" t="s">
        <v>27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6" t="s">
        <v>125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>
      <c r="A213" s="358"/>
      <c r="B213" s="346"/>
      <c r="C213" s="346"/>
      <c r="D213" s="351"/>
      <c r="E213" s="344"/>
      <c r="F213" s="346"/>
      <c r="G213" s="344"/>
      <c r="H213" s="346"/>
      <c r="I213" s="66" t="s">
        <v>49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>
      <c r="A215" s="356" t="s">
        <v>129</v>
      </c>
      <c r="B215" s="343" t="s">
        <v>163</v>
      </c>
      <c r="C215" s="345" t="s">
        <v>102</v>
      </c>
      <c r="D215" s="349">
        <v>152.69999999999999</v>
      </c>
      <c r="E215" s="343" t="s">
        <v>160</v>
      </c>
      <c r="F215" s="345" t="s">
        <v>76</v>
      </c>
      <c r="G215" s="343" t="s">
        <v>75</v>
      </c>
      <c r="H215" s="345" t="s">
        <v>76</v>
      </c>
      <c r="I215" s="35" t="s">
        <v>47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3" t="s">
        <v>16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>
      <c r="A217" s="357"/>
      <c r="B217" s="348"/>
      <c r="C217" s="348"/>
      <c r="D217" s="350"/>
      <c r="E217" s="352"/>
      <c r="F217" s="348"/>
      <c r="G217" s="348"/>
      <c r="H217" s="348"/>
      <c r="I217" s="3" t="s">
        <v>17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>
      <c r="A218" s="357"/>
      <c r="B218" s="348"/>
      <c r="C218" s="348"/>
      <c r="D218" s="350"/>
      <c r="E218" s="352"/>
      <c r="F218" s="348"/>
      <c r="G218" s="348"/>
      <c r="H218" s="348"/>
      <c r="I218" s="3" t="s">
        <v>48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>
      <c r="A219" s="357"/>
      <c r="B219" s="348"/>
      <c r="C219" s="348"/>
      <c r="D219" s="350"/>
      <c r="E219" s="352"/>
      <c r="F219" s="348"/>
      <c r="G219" s="348"/>
      <c r="H219" s="348"/>
      <c r="I219" s="16" t="s">
        <v>27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>
      <c r="A220" s="357"/>
      <c r="B220" s="348"/>
      <c r="C220" s="348"/>
      <c r="D220" s="350"/>
      <c r="E220" s="352"/>
      <c r="F220" s="348"/>
      <c r="G220" s="348"/>
      <c r="H220" s="348"/>
      <c r="I220" s="16" t="s">
        <v>31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>
      <c r="A221" s="357"/>
      <c r="B221" s="348"/>
      <c r="C221" s="348"/>
      <c r="D221" s="350"/>
      <c r="E221" s="352"/>
      <c r="F221" s="348"/>
      <c r="G221" s="348"/>
      <c r="H221" s="348"/>
      <c r="I221" s="3" t="s">
        <v>49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>
      <c r="A222" s="358"/>
      <c r="B222" s="346"/>
      <c r="C222" s="346"/>
      <c r="D222" s="351"/>
      <c r="E222" s="344"/>
      <c r="F222" s="346"/>
      <c r="G222" s="346"/>
      <c r="H222" s="346"/>
      <c r="I222" s="70" t="s">
        <v>19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>
      <c r="A224" s="347">
        <v>1366</v>
      </c>
      <c r="B224" s="348" t="s">
        <v>97</v>
      </c>
      <c r="C224" s="348" t="s">
        <v>69</v>
      </c>
      <c r="D224" s="348">
        <v>67</v>
      </c>
      <c r="E224" s="348" t="s">
        <v>101</v>
      </c>
      <c r="F224" s="348" t="s">
        <v>76</v>
      </c>
      <c r="G224" s="361" t="s">
        <v>105</v>
      </c>
      <c r="H224" s="348" t="s">
        <v>76</v>
      </c>
      <c r="I224" s="35" t="s">
        <v>16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>
      <c r="A225" s="347"/>
      <c r="B225" s="348"/>
      <c r="C225" s="348"/>
      <c r="D225" s="348"/>
      <c r="E225" s="348"/>
      <c r="F225" s="348"/>
      <c r="G225" s="361"/>
      <c r="H225" s="348"/>
      <c r="I225" s="3" t="s">
        <v>17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>
      <c r="A226" s="347"/>
      <c r="B226" s="348"/>
      <c r="C226" s="348"/>
      <c r="D226" s="348"/>
      <c r="E226" s="348"/>
      <c r="F226" s="348"/>
      <c r="G226" s="361"/>
      <c r="H226" s="348"/>
      <c r="I226" s="3" t="s">
        <v>27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>
      <c r="A227" s="347"/>
      <c r="B227" s="348"/>
      <c r="C227" s="348"/>
      <c r="D227" s="348"/>
      <c r="E227" s="348"/>
      <c r="F227" s="348"/>
      <c r="G227" s="361"/>
      <c r="H227" s="348"/>
      <c r="I227" s="16" t="s">
        <v>49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>
      <c r="A229" s="341">
        <v>1367</v>
      </c>
      <c r="B229" s="343" t="s">
        <v>164</v>
      </c>
      <c r="C229" s="345" t="s">
        <v>69</v>
      </c>
      <c r="D229" s="349">
        <v>28.6</v>
      </c>
      <c r="E229" s="359" t="s">
        <v>106</v>
      </c>
      <c r="F229" s="345" t="s">
        <v>76</v>
      </c>
      <c r="G229" s="345" t="s">
        <v>105</v>
      </c>
      <c r="H229" s="345" t="s">
        <v>76</v>
      </c>
      <c r="I229" s="2" t="s">
        <v>16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>
      <c r="A230" s="347"/>
      <c r="B230" s="352"/>
      <c r="C230" s="348"/>
      <c r="D230" s="350"/>
      <c r="E230" s="361"/>
      <c r="F230" s="348"/>
      <c r="G230" s="348"/>
      <c r="H230" s="348"/>
      <c r="I230" s="3" t="s">
        <v>27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>
      <c r="A231" s="342"/>
      <c r="B231" s="348"/>
      <c r="C231" s="348"/>
      <c r="D231" s="350"/>
      <c r="E231" s="361"/>
      <c r="F231" s="348"/>
      <c r="G231" s="348"/>
      <c r="H231" s="348"/>
      <c r="I231" s="39" t="s">
        <v>49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>
      <c r="A233" s="347">
        <v>1368</v>
      </c>
      <c r="B233" s="352" t="s">
        <v>165</v>
      </c>
      <c r="C233" s="348" t="s">
        <v>69</v>
      </c>
      <c r="D233" s="348">
        <v>29</v>
      </c>
      <c r="E233" s="361" t="s">
        <v>105</v>
      </c>
      <c r="F233" s="348" t="s">
        <v>76</v>
      </c>
      <c r="G233" s="352" t="s">
        <v>166</v>
      </c>
      <c r="H233" s="348" t="s">
        <v>76</v>
      </c>
      <c r="I233" s="35" t="s">
        <v>16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>
      <c r="A234" s="347"/>
      <c r="B234" s="348"/>
      <c r="C234" s="348"/>
      <c r="D234" s="348"/>
      <c r="E234" s="361"/>
      <c r="F234" s="348"/>
      <c r="G234" s="348"/>
      <c r="H234" s="348"/>
      <c r="I234" s="3" t="s">
        <v>17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>
      <c r="A235" s="347"/>
      <c r="B235" s="348"/>
      <c r="C235" s="348"/>
      <c r="D235" s="348"/>
      <c r="E235" s="116"/>
      <c r="F235" s="348"/>
      <c r="G235" s="348"/>
      <c r="H235" s="348"/>
      <c r="I235" s="16" t="s">
        <v>27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>
      <c r="A236" s="342"/>
      <c r="B236" s="346"/>
      <c r="C236" s="346"/>
      <c r="D236" s="346"/>
      <c r="E236" s="117"/>
      <c r="F236" s="346"/>
      <c r="G236" s="346"/>
      <c r="H236" s="346"/>
      <c r="I236" s="16" t="s">
        <v>49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>
      <c r="A238" s="341">
        <v>2069</v>
      </c>
      <c r="B238" s="345" t="s">
        <v>131</v>
      </c>
      <c r="C238" s="345" t="s">
        <v>38</v>
      </c>
      <c r="D238" s="349">
        <v>278.75</v>
      </c>
      <c r="E238" s="359" t="s">
        <v>132</v>
      </c>
      <c r="F238" s="345" t="s">
        <v>133</v>
      </c>
      <c r="G238" s="343" t="s">
        <v>167</v>
      </c>
      <c r="H238" s="345" t="s">
        <v>133</v>
      </c>
      <c r="I238" s="3" t="s">
        <v>18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>
      <c r="A239" s="342"/>
      <c r="B239" s="346"/>
      <c r="C239" s="346"/>
      <c r="D239" s="351"/>
      <c r="E239" s="360"/>
      <c r="F239" s="346"/>
      <c r="G239" s="344"/>
      <c r="H239" s="346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>
      <c r="A241" s="341"/>
      <c r="B241" s="345" t="s">
        <v>181</v>
      </c>
      <c r="C241" s="345" t="s">
        <v>12</v>
      </c>
      <c r="D241" s="349">
        <v>24</v>
      </c>
      <c r="E241" s="345" t="s">
        <v>151</v>
      </c>
      <c r="F241" s="345" t="s">
        <v>42</v>
      </c>
      <c r="G241" s="345" t="s">
        <v>58</v>
      </c>
      <c r="H241" s="345" t="s">
        <v>42</v>
      </c>
      <c r="I241" s="35" t="s">
        <v>59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>
      <c r="A242" s="347"/>
      <c r="B242" s="348"/>
      <c r="C242" s="348"/>
      <c r="D242" s="350"/>
      <c r="E242" s="348"/>
      <c r="F242" s="348"/>
      <c r="G242" s="348"/>
      <c r="H242" s="348"/>
      <c r="I242" s="3" t="s">
        <v>18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>
      <c r="A243" s="347"/>
      <c r="B243" s="348"/>
      <c r="C243" s="348"/>
      <c r="D243" s="350"/>
      <c r="E243" s="348"/>
      <c r="F243" s="348"/>
      <c r="G243" s="348"/>
      <c r="H243" s="348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35" t="s">
        <v>182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>
      <c r="A245" s="342"/>
      <c r="B245" s="346"/>
      <c r="C245" s="346"/>
      <c r="D245" s="351"/>
      <c r="E245" s="346"/>
      <c r="F245" s="346"/>
      <c r="G245" s="346"/>
      <c r="H245" s="346"/>
      <c r="I245" s="39" t="s">
        <v>183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>
      <c r="A247" s="341"/>
      <c r="B247" s="345" t="s">
        <v>184</v>
      </c>
      <c r="C247" s="345" t="s">
        <v>28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35" t="s">
        <v>59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3" t="s">
        <v>18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3" t="s">
        <v>182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39" t="s">
        <v>183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/>
    <row r="254" spans="1:22" ht="16.5" thickBot="1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>
      <c r="A256" s="108" t="s">
        <v>139</v>
      </c>
    </row>
    <row r="257" spans="1:1">
      <c r="A257" s="108" t="s">
        <v>107</v>
      </c>
    </row>
    <row r="258" spans="1:1">
      <c r="A258" s="108" t="s">
        <v>108</v>
      </c>
    </row>
    <row r="259" spans="1:1">
      <c r="A259" s="109" t="s">
        <v>109</v>
      </c>
    </row>
    <row r="260" spans="1:1">
      <c r="A260" s="109" t="s">
        <v>110</v>
      </c>
    </row>
    <row r="261" spans="1:1">
      <c r="A261" s="109" t="s">
        <v>111</v>
      </c>
    </row>
    <row r="262" spans="1:1">
      <c r="A262" s="109" t="s">
        <v>135</v>
      </c>
    </row>
    <row r="263" spans="1:1">
      <c r="A263" s="109" t="s">
        <v>112</v>
      </c>
    </row>
    <row r="264" spans="1:1">
      <c r="A264" s="109" t="s">
        <v>113</v>
      </c>
    </row>
    <row r="265" spans="1:1">
      <c r="A265" s="109" t="s">
        <v>136</v>
      </c>
    </row>
    <row r="266" spans="1:1">
      <c r="A266" s="109" t="s">
        <v>114</v>
      </c>
    </row>
    <row r="267" spans="1:1">
      <c r="A267" s="109" t="s">
        <v>115</v>
      </c>
    </row>
    <row r="268" spans="1:1">
      <c r="A268" s="109" t="s">
        <v>116</v>
      </c>
    </row>
    <row r="269" spans="1:1">
      <c r="A269" s="109" t="s">
        <v>117</v>
      </c>
    </row>
  </sheetData>
  <sheetProtection selectLockedCells="1" selectUnlockedCells="1"/>
  <autoFilter ref="A6:V252" xr:uid="{00000000-0009-0000-0000-000010000000}"/>
  <mergeCells count="328"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2017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>
      <c r="A7" s="341">
        <v>480</v>
      </c>
      <c r="B7" s="345" t="s">
        <v>11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3" t="s">
        <v>16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>
      <c r="A8" s="347"/>
      <c r="B8" s="348"/>
      <c r="C8" s="348"/>
      <c r="D8" s="348"/>
      <c r="E8" s="348"/>
      <c r="F8" s="348"/>
      <c r="G8" s="348"/>
      <c r="H8" s="348"/>
      <c r="I8" s="3" t="s">
        <v>18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>
      <c r="A9" s="347"/>
      <c r="B9" s="348"/>
      <c r="C9" s="348"/>
      <c r="D9" s="348"/>
      <c r="E9" s="348"/>
      <c r="F9" s="348"/>
      <c r="G9" s="348"/>
      <c r="H9" s="348"/>
      <c r="I9" s="3" t="s">
        <v>17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>
      <c r="A10" s="347"/>
      <c r="B10" s="348"/>
      <c r="C10" s="348"/>
      <c r="D10" s="348"/>
      <c r="E10" s="348"/>
      <c r="F10" s="348"/>
      <c r="G10" s="348"/>
      <c r="H10" s="348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>
      <c r="A11" s="342"/>
      <c r="B11" s="346"/>
      <c r="C11" s="346"/>
      <c r="D11" s="346"/>
      <c r="E11" s="346"/>
      <c r="F11" s="346"/>
      <c r="G11" s="346"/>
      <c r="H11" s="346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>
      <c r="A13" s="341">
        <v>481</v>
      </c>
      <c r="B13" s="345" t="s">
        <v>11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35" t="s">
        <v>16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>
      <c r="A14" s="347"/>
      <c r="B14" s="348"/>
      <c r="C14" s="348"/>
      <c r="D14" s="348"/>
      <c r="E14" s="348"/>
      <c r="F14" s="348"/>
      <c r="G14" s="348"/>
      <c r="H14" s="348"/>
      <c r="I14" s="3" t="s">
        <v>18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>
      <c r="A15" s="347"/>
      <c r="B15" s="348"/>
      <c r="C15" s="348"/>
      <c r="D15" s="348"/>
      <c r="E15" s="348"/>
      <c r="F15" s="348"/>
      <c r="G15" s="348"/>
      <c r="H15" s="348"/>
      <c r="I15" s="3" t="s">
        <v>17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>
      <c r="A16" s="347"/>
      <c r="B16" s="348"/>
      <c r="C16" s="348"/>
      <c r="D16" s="348"/>
      <c r="E16" s="348"/>
      <c r="F16" s="348"/>
      <c r="G16" s="348"/>
      <c r="H16" s="348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>
      <c r="A17" s="342"/>
      <c r="B17" s="346"/>
      <c r="C17" s="346"/>
      <c r="D17" s="346"/>
      <c r="E17" s="346"/>
      <c r="F17" s="346"/>
      <c r="G17" s="346"/>
      <c r="H17" s="346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>
      <c r="A19" s="341">
        <v>482</v>
      </c>
      <c r="B19" s="345" t="s">
        <v>11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35" t="s">
        <v>16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>
      <c r="A20" s="347"/>
      <c r="B20" s="348"/>
      <c r="C20" s="348"/>
      <c r="D20" s="348"/>
      <c r="E20" s="352"/>
      <c r="F20" s="348"/>
      <c r="G20" s="348"/>
      <c r="H20" s="348"/>
      <c r="I20" s="3" t="s">
        <v>18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>
      <c r="A21" s="347"/>
      <c r="B21" s="348"/>
      <c r="C21" s="348"/>
      <c r="D21" s="348"/>
      <c r="E21" s="352"/>
      <c r="F21" s="348"/>
      <c r="G21" s="348"/>
      <c r="H21" s="348"/>
      <c r="I21" s="3" t="s">
        <v>17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>
      <c r="A22" s="347"/>
      <c r="B22" s="348"/>
      <c r="C22" s="348"/>
      <c r="D22" s="348"/>
      <c r="E22" s="352"/>
      <c r="F22" s="348"/>
      <c r="G22" s="348"/>
      <c r="H22" s="348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>
      <c r="A23" s="342"/>
      <c r="B23" s="346"/>
      <c r="C23" s="346"/>
      <c r="D23" s="346"/>
      <c r="E23" s="344"/>
      <c r="F23" s="346"/>
      <c r="G23" s="346"/>
      <c r="H23" s="346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>
      <c r="A27" s="341">
        <v>501</v>
      </c>
      <c r="B27" s="345" t="s">
        <v>23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345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346"/>
      <c r="I28" s="39" t="s">
        <v>30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>
      <c r="A30" s="341">
        <v>502</v>
      </c>
      <c r="B30" s="345" t="s">
        <v>23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47"/>
      <c r="B31" s="348"/>
      <c r="C31" s="348"/>
      <c r="D31" s="348"/>
      <c r="E31" s="348"/>
      <c r="F31" s="348"/>
      <c r="G31" s="348"/>
      <c r="H31" s="348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42"/>
      <c r="B32" s="346"/>
      <c r="C32" s="346"/>
      <c r="D32" s="346"/>
      <c r="E32" s="346"/>
      <c r="F32" s="346"/>
      <c r="G32" s="346"/>
      <c r="H32" s="346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41">
        <v>525</v>
      </c>
      <c r="B34" s="345" t="s">
        <v>32</v>
      </c>
      <c r="C34" s="345" t="s">
        <v>28</v>
      </c>
      <c r="D34" s="345">
        <v>15</v>
      </c>
      <c r="E34" s="345" t="s">
        <v>145</v>
      </c>
      <c r="F34" s="345" t="s">
        <v>34</v>
      </c>
      <c r="G34" s="345" t="s">
        <v>35</v>
      </c>
      <c r="H34" s="345" t="s">
        <v>34</v>
      </c>
      <c r="I34" s="56" t="s">
        <v>16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>
      <c r="A35" s="342"/>
      <c r="B35" s="346"/>
      <c r="C35" s="346"/>
      <c r="D35" s="346"/>
      <c r="E35" s="346"/>
      <c r="F35" s="346"/>
      <c r="G35" s="346"/>
      <c r="H35" s="346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39" t="s">
        <v>17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>
      <c r="A39" s="341">
        <v>537</v>
      </c>
      <c r="B39" s="345" t="s">
        <v>37</v>
      </c>
      <c r="C39" s="345" t="s">
        <v>38</v>
      </c>
      <c r="D39" s="349">
        <v>363.9</v>
      </c>
      <c r="E39" s="345" t="s">
        <v>39</v>
      </c>
      <c r="F39" s="345" t="s">
        <v>40</v>
      </c>
      <c r="G39" s="343" t="s">
        <v>146</v>
      </c>
      <c r="H39" s="345" t="s">
        <v>42</v>
      </c>
      <c r="I39" s="35" t="s">
        <v>16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>
      <c r="A40" s="347"/>
      <c r="B40" s="348"/>
      <c r="C40" s="348"/>
      <c r="D40" s="350"/>
      <c r="E40" s="348"/>
      <c r="F40" s="348"/>
      <c r="G40" s="352"/>
      <c r="H40" s="348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47"/>
      <c r="B41" s="348"/>
      <c r="C41" s="348"/>
      <c r="D41" s="350"/>
      <c r="E41" s="348"/>
      <c r="F41" s="348"/>
      <c r="G41" s="352"/>
      <c r="H41" s="348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>
      <c r="A42" s="347"/>
      <c r="B42" s="348"/>
      <c r="C42" s="348"/>
      <c r="D42" s="350"/>
      <c r="E42" s="348"/>
      <c r="F42" s="348"/>
      <c r="G42" s="348"/>
      <c r="H42" s="348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42"/>
      <c r="B43" s="346"/>
      <c r="C43" s="346"/>
      <c r="D43" s="351"/>
      <c r="E43" s="346"/>
      <c r="F43" s="346"/>
      <c r="G43" s="346"/>
      <c r="H43" s="346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>
      <c r="A45" s="347">
        <v>541</v>
      </c>
      <c r="B45" s="348" t="s">
        <v>43</v>
      </c>
      <c r="C45" s="348" t="s">
        <v>28</v>
      </c>
      <c r="D45" s="348">
        <v>93</v>
      </c>
      <c r="E45" s="348" t="s">
        <v>44</v>
      </c>
      <c r="F45" s="348" t="s">
        <v>45</v>
      </c>
      <c r="G45" s="348" t="s">
        <v>147</v>
      </c>
      <c r="H45" s="348" t="s">
        <v>45</v>
      </c>
      <c r="I45" s="35" t="s">
        <v>47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>
      <c r="A46" s="347"/>
      <c r="B46" s="348"/>
      <c r="C46" s="348"/>
      <c r="D46" s="348"/>
      <c r="E46" s="348"/>
      <c r="F46" s="348"/>
      <c r="G46" s="348"/>
      <c r="H46" s="348"/>
      <c r="I46" s="3" t="s">
        <v>16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>
      <c r="A47" s="347"/>
      <c r="B47" s="348"/>
      <c r="C47" s="348"/>
      <c r="D47" s="348"/>
      <c r="E47" s="348"/>
      <c r="F47" s="348"/>
      <c r="G47" s="348"/>
      <c r="H47" s="348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47"/>
      <c r="B48" s="348"/>
      <c r="C48" s="348"/>
      <c r="D48" s="348"/>
      <c r="E48" s="348"/>
      <c r="F48" s="348"/>
      <c r="G48" s="348"/>
      <c r="H48" s="348"/>
      <c r="I48" s="3" t="s">
        <v>18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>
      <c r="A49" s="347"/>
      <c r="B49" s="348"/>
      <c r="C49" s="348"/>
      <c r="D49" s="348"/>
      <c r="E49" s="348"/>
      <c r="F49" s="348"/>
      <c r="G49" s="348"/>
      <c r="H49" s="348"/>
      <c r="I49" s="3" t="s">
        <v>17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>
      <c r="A50" s="347"/>
      <c r="B50" s="348"/>
      <c r="C50" s="348"/>
      <c r="D50" s="348"/>
      <c r="E50" s="348"/>
      <c r="F50" s="348"/>
      <c r="G50" s="348"/>
      <c r="H50" s="348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47"/>
      <c r="B51" s="348"/>
      <c r="C51" s="348"/>
      <c r="D51" s="348"/>
      <c r="E51" s="348"/>
      <c r="F51" s="348"/>
      <c r="G51" s="348"/>
      <c r="H51" s="348"/>
      <c r="I51" s="3" t="s">
        <v>48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>
      <c r="A52" s="347"/>
      <c r="B52" s="348"/>
      <c r="C52" s="348"/>
      <c r="D52" s="348"/>
      <c r="E52" s="348"/>
      <c r="F52" s="348"/>
      <c r="G52" s="348"/>
      <c r="H52" s="348"/>
      <c r="I52" s="3" t="s">
        <v>27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>
      <c r="A53" s="347"/>
      <c r="B53" s="348"/>
      <c r="C53" s="348"/>
      <c r="D53" s="348"/>
      <c r="E53" s="348"/>
      <c r="F53" s="348"/>
      <c r="G53" s="348"/>
      <c r="H53" s="348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47"/>
      <c r="B54" s="348"/>
      <c r="C54" s="348"/>
      <c r="D54" s="348"/>
      <c r="E54" s="348"/>
      <c r="F54" s="348"/>
      <c r="G54" s="348"/>
      <c r="H54" s="348"/>
      <c r="I54" s="16" t="s">
        <v>19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>
      <c r="A56" s="347">
        <v>542</v>
      </c>
      <c r="B56" s="348" t="s">
        <v>50</v>
      </c>
      <c r="C56" s="348" t="s">
        <v>21</v>
      </c>
      <c r="D56" s="348">
        <v>200</v>
      </c>
      <c r="E56" s="348" t="s">
        <v>44</v>
      </c>
      <c r="F56" s="348" t="s">
        <v>45</v>
      </c>
      <c r="G56" s="348" t="s">
        <v>148</v>
      </c>
      <c r="H56" s="348" t="s">
        <v>52</v>
      </c>
      <c r="I56" s="35" t="s">
        <v>47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>
      <c r="A57" s="347"/>
      <c r="B57" s="348"/>
      <c r="C57" s="348"/>
      <c r="D57" s="348"/>
      <c r="E57" s="348"/>
      <c r="F57" s="348"/>
      <c r="G57" s="348"/>
      <c r="H57" s="348"/>
      <c r="I57" s="3" t="s">
        <v>16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>
      <c r="A58" s="347"/>
      <c r="B58" s="348"/>
      <c r="C58" s="348"/>
      <c r="D58" s="348"/>
      <c r="E58" s="348"/>
      <c r="F58" s="348"/>
      <c r="G58" s="348"/>
      <c r="H58" s="348"/>
      <c r="I58" s="3" t="s">
        <v>18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>
      <c r="A59" s="347"/>
      <c r="B59" s="348"/>
      <c r="C59" s="348"/>
      <c r="D59" s="348"/>
      <c r="E59" s="348"/>
      <c r="F59" s="348"/>
      <c r="G59" s="348"/>
      <c r="H59" s="348"/>
      <c r="I59" s="16" t="s">
        <v>17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>
      <c r="A61" s="341">
        <v>554</v>
      </c>
      <c r="B61" s="345" t="s">
        <v>53</v>
      </c>
      <c r="C61" s="345" t="s">
        <v>21</v>
      </c>
      <c r="D61" s="345">
        <v>58</v>
      </c>
      <c r="E61" s="345" t="s">
        <v>149</v>
      </c>
      <c r="F61" s="345" t="s">
        <v>42</v>
      </c>
      <c r="G61" s="343" t="s">
        <v>150</v>
      </c>
      <c r="H61" s="345" t="s">
        <v>42</v>
      </c>
      <c r="I61" s="3" t="s">
        <v>47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>
      <c r="A62" s="347"/>
      <c r="B62" s="348"/>
      <c r="C62" s="348"/>
      <c r="D62" s="348"/>
      <c r="E62" s="348"/>
      <c r="F62" s="348"/>
      <c r="G62" s="352"/>
      <c r="H62" s="348"/>
      <c r="I62" s="16" t="s">
        <v>16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>
      <c r="A63" s="342"/>
      <c r="B63" s="346"/>
      <c r="C63" s="346"/>
      <c r="D63" s="346"/>
      <c r="E63" s="346"/>
      <c r="F63" s="346"/>
      <c r="G63" s="346"/>
      <c r="H63" s="346"/>
      <c r="I63" s="16" t="s">
        <v>17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>
      <c r="A65" s="341">
        <v>560</v>
      </c>
      <c r="B65" s="345" t="s">
        <v>56</v>
      </c>
      <c r="C65" s="345" t="s">
        <v>12</v>
      </c>
      <c r="D65" s="349">
        <v>17.899999999999999</v>
      </c>
      <c r="E65" s="345" t="s">
        <v>151</v>
      </c>
      <c r="F65" s="345" t="s">
        <v>42</v>
      </c>
      <c r="G65" s="345" t="s">
        <v>58</v>
      </c>
      <c r="H65" s="345" t="s">
        <v>42</v>
      </c>
      <c r="I65" s="35" t="s">
        <v>59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>
      <c r="A66" s="347"/>
      <c r="B66" s="348"/>
      <c r="C66" s="348"/>
      <c r="D66" s="350"/>
      <c r="E66" s="348"/>
      <c r="F66" s="348"/>
      <c r="G66" s="348"/>
      <c r="H66" s="348"/>
      <c r="I66" s="3" t="s">
        <v>18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>
      <c r="A67" s="347"/>
      <c r="B67" s="348"/>
      <c r="C67" s="348"/>
      <c r="D67" s="350"/>
      <c r="E67" s="348"/>
      <c r="F67" s="348"/>
      <c r="G67" s="348"/>
      <c r="H67" s="348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>
      <c r="A68" s="342"/>
      <c r="B68" s="346"/>
      <c r="C68" s="346"/>
      <c r="D68" s="351"/>
      <c r="E68" s="346"/>
      <c r="F68" s="346"/>
      <c r="G68" s="346"/>
      <c r="H68" s="346"/>
      <c r="I68" s="39" t="s">
        <v>60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>
      <c r="A70" s="105">
        <v>596</v>
      </c>
      <c r="B70" s="185" t="s">
        <v>176</v>
      </c>
      <c r="C70" s="114" t="s">
        <v>62</v>
      </c>
      <c r="D70" s="114">
        <v>26</v>
      </c>
      <c r="E70" s="114" t="s">
        <v>177</v>
      </c>
      <c r="F70" s="114" t="s">
        <v>64</v>
      </c>
      <c r="G70" s="114" t="s">
        <v>65</v>
      </c>
      <c r="H70" s="113" t="s">
        <v>64</v>
      </c>
      <c r="I70" s="39" t="s">
        <v>27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>
      <c r="A75" s="347">
        <v>598</v>
      </c>
      <c r="B75" s="348" t="s">
        <v>66</v>
      </c>
      <c r="C75" s="348" t="s">
        <v>62</v>
      </c>
      <c r="D75" s="348">
        <v>16</v>
      </c>
      <c r="E75" s="345" t="s">
        <v>65</v>
      </c>
      <c r="F75" s="345" t="s">
        <v>64</v>
      </c>
      <c r="G75" s="345" t="s">
        <v>152</v>
      </c>
      <c r="H75" s="348" t="s">
        <v>64</v>
      </c>
      <c r="I75" s="35" t="s">
        <v>16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>
      <c r="A76" s="347"/>
      <c r="B76" s="348"/>
      <c r="C76" s="348"/>
      <c r="D76" s="348"/>
      <c r="E76" s="346"/>
      <c r="F76" s="346"/>
      <c r="G76" s="346"/>
      <c r="H76" s="348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>
      <c r="A78" s="347">
        <v>608</v>
      </c>
      <c r="B78" s="348" t="s">
        <v>68</v>
      </c>
      <c r="C78" s="348" t="s">
        <v>69</v>
      </c>
      <c r="D78" s="348">
        <v>98</v>
      </c>
      <c r="E78" s="348" t="s">
        <v>153</v>
      </c>
      <c r="F78" s="348" t="s">
        <v>64</v>
      </c>
      <c r="G78" s="348" t="s">
        <v>65</v>
      </c>
      <c r="H78" s="348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47"/>
      <c r="B79" s="348"/>
      <c r="C79" s="348"/>
      <c r="D79" s="348"/>
      <c r="E79" s="348"/>
      <c r="F79" s="348"/>
      <c r="G79" s="348"/>
      <c r="H79" s="348"/>
      <c r="I79" s="35" t="s">
        <v>16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>
      <c r="A80" s="347"/>
      <c r="B80" s="348"/>
      <c r="C80" s="348"/>
      <c r="D80" s="348"/>
      <c r="E80" s="348"/>
      <c r="F80" s="348"/>
      <c r="G80" s="348"/>
      <c r="H80" s="348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47"/>
      <c r="B81" s="348"/>
      <c r="C81" s="348"/>
      <c r="D81" s="348"/>
      <c r="E81" s="348"/>
      <c r="F81" s="348"/>
      <c r="G81" s="348"/>
      <c r="H81" s="348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47"/>
      <c r="B82" s="348"/>
      <c r="C82" s="348"/>
      <c r="D82" s="348"/>
      <c r="E82" s="348"/>
      <c r="F82" s="348"/>
      <c r="G82" s="348"/>
      <c r="H82" s="348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>
      <c r="A84" s="341">
        <v>611</v>
      </c>
      <c r="B84" s="345" t="s">
        <v>50</v>
      </c>
      <c r="C84" s="345" t="s">
        <v>12</v>
      </c>
      <c r="D84" s="345">
        <v>66</v>
      </c>
      <c r="E84" s="345" t="s">
        <v>148</v>
      </c>
      <c r="F84" s="345" t="s">
        <v>52</v>
      </c>
      <c r="G84" s="343" t="s">
        <v>154</v>
      </c>
      <c r="H84" s="345" t="s">
        <v>52</v>
      </c>
      <c r="I84" s="35" t="s">
        <v>47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>
      <c r="A85" s="347"/>
      <c r="B85" s="348"/>
      <c r="C85" s="348"/>
      <c r="D85" s="348"/>
      <c r="E85" s="348"/>
      <c r="F85" s="348"/>
      <c r="G85" s="352"/>
      <c r="H85" s="348"/>
      <c r="I85" s="3" t="s">
        <v>16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>
      <c r="A86" s="347"/>
      <c r="B86" s="348"/>
      <c r="C86" s="348"/>
      <c r="D86" s="348"/>
      <c r="E86" s="348"/>
      <c r="F86" s="348"/>
      <c r="G86" s="352"/>
      <c r="H86" s="348"/>
      <c r="I86" s="3" t="s">
        <v>17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>
      <c r="A87" s="342"/>
      <c r="B87" s="346"/>
      <c r="C87" s="346"/>
      <c r="D87" s="346"/>
      <c r="E87" s="346"/>
      <c r="F87" s="346"/>
      <c r="G87" s="344"/>
      <c r="H87" s="346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>
      <c r="A89" s="347">
        <v>624</v>
      </c>
      <c r="B89" s="348" t="s">
        <v>72</v>
      </c>
      <c r="C89" s="353" t="s">
        <v>73</v>
      </c>
      <c r="D89" s="355" t="s">
        <v>74</v>
      </c>
      <c r="E89" s="348" t="s">
        <v>75</v>
      </c>
      <c r="F89" s="348" t="s">
        <v>76</v>
      </c>
      <c r="G89" s="348" t="s">
        <v>155</v>
      </c>
      <c r="H89" s="348" t="s">
        <v>78</v>
      </c>
      <c r="I89" s="35" t="s">
        <v>16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>
      <c r="A90" s="347"/>
      <c r="B90" s="348"/>
      <c r="C90" s="354"/>
      <c r="D90" s="350"/>
      <c r="E90" s="348"/>
      <c r="F90" s="348"/>
      <c r="G90" s="348"/>
      <c r="H90" s="348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47"/>
      <c r="B91" s="348"/>
      <c r="C91" s="354"/>
      <c r="D91" s="350"/>
      <c r="E91" s="348"/>
      <c r="F91" s="348"/>
      <c r="G91" s="348"/>
      <c r="H91" s="348"/>
      <c r="I91" s="16" t="s">
        <v>17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>
      <c r="A92" s="347"/>
      <c r="B92" s="348"/>
      <c r="C92" s="354"/>
      <c r="D92" s="350"/>
      <c r="E92" s="348"/>
      <c r="F92" s="348"/>
      <c r="G92" s="348"/>
      <c r="H92" s="348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>
      <c r="A94" s="341">
        <v>625</v>
      </c>
      <c r="B94" s="345" t="s">
        <v>79</v>
      </c>
      <c r="C94" s="345" t="s">
        <v>69</v>
      </c>
      <c r="D94" s="345">
        <v>372</v>
      </c>
      <c r="E94" s="345" t="s">
        <v>156</v>
      </c>
      <c r="F94" s="345" t="s">
        <v>76</v>
      </c>
      <c r="G94" s="345" t="s">
        <v>58</v>
      </c>
      <c r="H94" s="345" t="s">
        <v>42</v>
      </c>
      <c r="I94" s="35" t="s">
        <v>47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>
      <c r="A95" s="347"/>
      <c r="B95" s="348"/>
      <c r="C95" s="348"/>
      <c r="D95" s="348"/>
      <c r="E95" s="348"/>
      <c r="F95" s="348"/>
      <c r="G95" s="348"/>
      <c r="H95" s="348"/>
      <c r="I95" s="3" t="s">
        <v>16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>
      <c r="A96" s="347"/>
      <c r="B96" s="348"/>
      <c r="C96" s="348"/>
      <c r="D96" s="348"/>
      <c r="E96" s="348"/>
      <c r="F96" s="348"/>
      <c r="G96" s="348"/>
      <c r="H96" s="348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47"/>
      <c r="B97" s="348"/>
      <c r="C97" s="348"/>
      <c r="D97" s="348"/>
      <c r="E97" s="348"/>
      <c r="F97" s="348"/>
      <c r="G97" s="348"/>
      <c r="H97" s="348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47"/>
      <c r="B98" s="348"/>
      <c r="C98" s="348"/>
      <c r="D98" s="348"/>
      <c r="E98" s="348"/>
      <c r="F98" s="348"/>
      <c r="G98" s="348"/>
      <c r="H98" s="348"/>
      <c r="I98" s="3" t="s">
        <v>17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>
      <c r="A99" s="347"/>
      <c r="B99" s="348"/>
      <c r="C99" s="348"/>
      <c r="D99" s="348"/>
      <c r="E99" s="348"/>
      <c r="F99" s="348"/>
      <c r="G99" s="348"/>
      <c r="H99" s="348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47"/>
      <c r="B100" s="348"/>
      <c r="C100" s="348"/>
      <c r="D100" s="348"/>
      <c r="E100" s="348"/>
      <c r="F100" s="348"/>
      <c r="G100" s="348"/>
      <c r="H100" s="348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47"/>
      <c r="B101" s="348"/>
      <c r="C101" s="348"/>
      <c r="D101" s="348"/>
      <c r="E101" s="348"/>
      <c r="F101" s="348"/>
      <c r="G101" s="348"/>
      <c r="H101" s="348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47"/>
      <c r="B102" s="348"/>
      <c r="C102" s="348"/>
      <c r="D102" s="348"/>
      <c r="E102" s="348"/>
      <c r="F102" s="348"/>
      <c r="G102" s="348"/>
      <c r="H102" s="348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47"/>
      <c r="B103" s="348"/>
      <c r="C103" s="348"/>
      <c r="D103" s="348"/>
      <c r="E103" s="348"/>
      <c r="F103" s="348"/>
      <c r="G103" s="348"/>
      <c r="H103" s="348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42"/>
      <c r="B104" s="346"/>
      <c r="C104" s="346"/>
      <c r="D104" s="346"/>
      <c r="E104" s="346"/>
      <c r="F104" s="346"/>
      <c r="G104" s="346"/>
      <c r="H104" s="346"/>
      <c r="I104" s="39" t="s">
        <v>49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>
      <c r="A106" s="341">
        <v>631</v>
      </c>
      <c r="B106" s="345" t="s">
        <v>81</v>
      </c>
      <c r="C106" s="345" t="s">
        <v>24</v>
      </c>
      <c r="D106" s="345">
        <v>50</v>
      </c>
      <c r="E106" s="343" t="s">
        <v>157</v>
      </c>
      <c r="F106" s="345" t="s">
        <v>76</v>
      </c>
      <c r="G106" s="345" t="s">
        <v>158</v>
      </c>
      <c r="H106" s="345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47"/>
      <c r="B107" s="348"/>
      <c r="C107" s="348"/>
      <c r="D107" s="348"/>
      <c r="E107" s="348"/>
      <c r="F107" s="348"/>
      <c r="G107" s="348"/>
      <c r="H107" s="348"/>
      <c r="I107" s="35" t="s">
        <v>16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>
      <c r="A108" s="347"/>
      <c r="B108" s="348"/>
      <c r="C108" s="348"/>
      <c r="D108" s="348"/>
      <c r="E108" s="348"/>
      <c r="F108" s="348"/>
      <c r="G108" s="348"/>
      <c r="H108" s="348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47"/>
      <c r="B109" s="348"/>
      <c r="C109" s="348"/>
      <c r="D109" s="348"/>
      <c r="E109" s="348"/>
      <c r="F109" s="348"/>
      <c r="G109" s="348"/>
      <c r="H109" s="348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47"/>
      <c r="B110" s="348"/>
      <c r="C110" s="348"/>
      <c r="D110" s="348"/>
      <c r="E110" s="348"/>
      <c r="F110" s="348"/>
      <c r="G110" s="348"/>
      <c r="H110" s="348"/>
      <c r="I110" s="16" t="s">
        <v>17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>
      <c r="A111" s="347"/>
      <c r="B111" s="348"/>
      <c r="C111" s="348"/>
      <c r="D111" s="348"/>
      <c r="E111" s="348"/>
      <c r="F111" s="348"/>
      <c r="G111" s="348"/>
      <c r="H111" s="348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42"/>
      <c r="B112" s="346"/>
      <c r="C112" s="346"/>
      <c r="D112" s="346"/>
      <c r="E112" s="346"/>
      <c r="F112" s="346"/>
      <c r="G112" s="346"/>
      <c r="H112" s="346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>
      <c r="A114" s="341">
        <v>632</v>
      </c>
      <c r="B114" s="345" t="s">
        <v>84</v>
      </c>
      <c r="C114" s="345" t="s">
        <v>24</v>
      </c>
      <c r="D114" s="349">
        <v>50.4</v>
      </c>
      <c r="E114" s="345" t="s">
        <v>158</v>
      </c>
      <c r="F114" s="345" t="s">
        <v>76</v>
      </c>
      <c r="G114" s="343" t="s">
        <v>157</v>
      </c>
      <c r="H114" s="345" t="s">
        <v>76</v>
      </c>
      <c r="I114" s="35" t="s">
        <v>16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>
      <c r="A115" s="347"/>
      <c r="B115" s="348"/>
      <c r="C115" s="348"/>
      <c r="D115" s="350"/>
      <c r="E115" s="348"/>
      <c r="F115" s="348"/>
      <c r="G115" s="352"/>
      <c r="H115" s="348"/>
      <c r="I115" s="35" t="s">
        <v>29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>
      <c r="A116" s="347"/>
      <c r="B116" s="348"/>
      <c r="C116" s="348"/>
      <c r="D116" s="350"/>
      <c r="E116" s="348"/>
      <c r="F116" s="348"/>
      <c r="G116" s="348"/>
      <c r="H116" s="348"/>
      <c r="I116" s="3" t="s">
        <v>179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>
      <c r="A117" s="347"/>
      <c r="B117" s="348"/>
      <c r="C117" s="348"/>
      <c r="D117" s="350"/>
      <c r="E117" s="348"/>
      <c r="F117" s="348"/>
      <c r="G117" s="348"/>
      <c r="H117" s="348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47"/>
      <c r="B118" s="348"/>
      <c r="C118" s="348"/>
      <c r="D118" s="350"/>
      <c r="E118" s="348"/>
      <c r="F118" s="348"/>
      <c r="G118" s="348"/>
      <c r="H118" s="348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47"/>
      <c r="B119" s="348"/>
      <c r="C119" s="348"/>
      <c r="D119" s="350"/>
      <c r="E119" s="348"/>
      <c r="F119" s="348"/>
      <c r="G119" s="348"/>
      <c r="H119" s="348"/>
      <c r="I119" s="3" t="s">
        <v>30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>
      <c r="A120" s="342"/>
      <c r="B120" s="346"/>
      <c r="C120" s="346"/>
      <c r="D120" s="351"/>
      <c r="E120" s="346"/>
      <c r="F120" s="346"/>
      <c r="G120" s="346"/>
      <c r="H120" s="346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>
      <c r="A122" s="341">
        <v>645</v>
      </c>
      <c r="B122" s="345" t="s">
        <v>87</v>
      </c>
      <c r="C122" s="345" t="s">
        <v>24</v>
      </c>
      <c r="D122" s="345">
        <v>46</v>
      </c>
      <c r="E122" s="343" t="s">
        <v>159</v>
      </c>
      <c r="F122" s="345" t="s">
        <v>76</v>
      </c>
      <c r="G122" s="343" t="s">
        <v>157</v>
      </c>
      <c r="H122" s="345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47"/>
      <c r="B123" s="348"/>
      <c r="C123" s="348"/>
      <c r="D123" s="348"/>
      <c r="E123" s="348"/>
      <c r="F123" s="348"/>
      <c r="G123" s="348"/>
      <c r="H123" s="348"/>
      <c r="I123" s="3" t="s">
        <v>18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>
      <c r="A124" s="347"/>
      <c r="B124" s="348"/>
      <c r="C124" s="348"/>
      <c r="D124" s="348"/>
      <c r="E124" s="348"/>
      <c r="F124" s="348"/>
      <c r="G124" s="348"/>
      <c r="H124" s="348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>
      <c r="A125" s="347"/>
      <c r="B125" s="348"/>
      <c r="C125" s="348"/>
      <c r="D125" s="348"/>
      <c r="E125" s="348"/>
      <c r="F125" s="348"/>
      <c r="G125" s="348"/>
      <c r="H125" s="348"/>
      <c r="I125" s="3" t="s">
        <v>27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>
      <c r="A126" s="342"/>
      <c r="B126" s="346"/>
      <c r="C126" s="346"/>
      <c r="D126" s="346"/>
      <c r="E126" s="346"/>
      <c r="F126" s="346"/>
      <c r="G126" s="346"/>
      <c r="H126" s="346"/>
      <c r="I126" s="48" t="s">
        <v>185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>
      <c r="A128" s="341">
        <v>646</v>
      </c>
      <c r="B128" s="348" t="s">
        <v>89</v>
      </c>
      <c r="C128" s="348" t="s">
        <v>21</v>
      </c>
      <c r="D128" s="348">
        <v>37</v>
      </c>
      <c r="E128" s="348" t="s">
        <v>159</v>
      </c>
      <c r="F128" s="348" t="s">
        <v>76</v>
      </c>
      <c r="G128" s="352" t="s">
        <v>157</v>
      </c>
      <c r="H128" s="348" t="s">
        <v>76</v>
      </c>
      <c r="I128" s="64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>
      <c r="A129" s="347"/>
      <c r="B129" s="348"/>
      <c r="C129" s="348"/>
      <c r="D129" s="348"/>
      <c r="E129" s="348"/>
      <c r="F129" s="348"/>
      <c r="G129" s="348"/>
      <c r="H129" s="348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>
      <c r="A130" s="347"/>
      <c r="B130" s="348"/>
      <c r="C130" s="348"/>
      <c r="D130" s="348"/>
      <c r="E130" s="348"/>
      <c r="F130" s="348"/>
      <c r="G130" s="348"/>
      <c r="H130" s="348"/>
      <c r="I130" s="16" t="s">
        <v>17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>
      <c r="A131" s="347"/>
      <c r="B131" s="348"/>
      <c r="C131" s="348"/>
      <c r="D131" s="348"/>
      <c r="E131" s="348"/>
      <c r="F131" s="348"/>
      <c r="G131" s="348"/>
      <c r="H131" s="348"/>
      <c r="I131" s="3" t="s">
        <v>92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>
      <c r="A132" s="347"/>
      <c r="B132" s="348"/>
      <c r="C132" s="348"/>
      <c r="D132" s="348"/>
      <c r="E132" s="348"/>
      <c r="F132" s="348"/>
      <c r="G132" s="348"/>
      <c r="H132" s="348"/>
      <c r="I132" s="55" t="s">
        <v>27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>
      <c r="A133" s="342"/>
      <c r="B133" s="348"/>
      <c r="C133" s="348"/>
      <c r="D133" s="348"/>
      <c r="E133" s="348"/>
      <c r="F133" s="348"/>
      <c r="G133" s="348"/>
      <c r="H133" s="348"/>
      <c r="I133" s="84" t="s">
        <v>173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>
      <c r="A135" s="341">
        <v>647</v>
      </c>
      <c r="B135" s="345" t="s">
        <v>90</v>
      </c>
      <c r="C135" s="345" t="s">
        <v>38</v>
      </c>
      <c r="D135" s="349">
        <v>37.9</v>
      </c>
      <c r="E135" s="343" t="s">
        <v>157</v>
      </c>
      <c r="F135" s="345" t="s">
        <v>76</v>
      </c>
      <c r="G135" s="345" t="s">
        <v>159</v>
      </c>
      <c r="H135" s="345" t="s">
        <v>76</v>
      </c>
      <c r="I135" s="35" t="s">
        <v>16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>
      <c r="A136" s="347"/>
      <c r="B136" s="348"/>
      <c r="C136" s="348"/>
      <c r="D136" s="350"/>
      <c r="E136" s="352"/>
      <c r="F136" s="348"/>
      <c r="G136" s="348"/>
      <c r="H136" s="348"/>
      <c r="I136" s="39" t="s">
        <v>29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>
      <c r="A137" s="347"/>
      <c r="B137" s="348"/>
      <c r="C137" s="348"/>
      <c r="D137" s="350"/>
      <c r="E137" s="348"/>
      <c r="F137" s="348"/>
      <c r="G137" s="348"/>
      <c r="H137" s="348"/>
      <c r="I137" s="16" t="s">
        <v>179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>
      <c r="A138" s="347"/>
      <c r="B138" s="348"/>
      <c r="C138" s="348"/>
      <c r="D138" s="350"/>
      <c r="E138" s="348"/>
      <c r="F138" s="348"/>
      <c r="G138" s="348"/>
      <c r="H138" s="348"/>
      <c r="I138" s="16" t="s">
        <v>121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>
      <c r="A139" s="347"/>
      <c r="B139" s="348"/>
      <c r="C139" s="348"/>
      <c r="D139" s="350"/>
      <c r="E139" s="348"/>
      <c r="F139" s="348"/>
      <c r="G139" s="348"/>
      <c r="H139" s="348"/>
      <c r="I139" s="3" t="s">
        <v>120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>
      <c r="A140" s="347"/>
      <c r="B140" s="348"/>
      <c r="C140" s="348"/>
      <c r="D140" s="350"/>
      <c r="E140" s="348"/>
      <c r="F140" s="348"/>
      <c r="G140" s="348"/>
      <c r="H140" s="348"/>
      <c r="I140" s="3" t="s">
        <v>30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>
      <c r="A141" s="347"/>
      <c r="B141" s="348"/>
      <c r="C141" s="348"/>
      <c r="D141" s="350"/>
      <c r="E141" s="348"/>
      <c r="F141" s="348"/>
      <c r="G141" s="348"/>
      <c r="H141" s="348"/>
      <c r="I141" s="3" t="s">
        <v>31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>
      <c r="A142" s="342"/>
      <c r="B142" s="346"/>
      <c r="C142" s="346"/>
      <c r="D142" s="351"/>
      <c r="E142" s="346"/>
      <c r="F142" s="346"/>
      <c r="G142" s="346"/>
      <c r="H142" s="346"/>
      <c r="I142" s="39" t="s">
        <v>86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>
      <c r="A144" s="341">
        <v>648</v>
      </c>
      <c r="B144" s="348" t="s">
        <v>91</v>
      </c>
      <c r="C144" s="348" t="s">
        <v>38</v>
      </c>
      <c r="D144" s="350">
        <v>37.799999999999997</v>
      </c>
      <c r="E144" s="348" t="s">
        <v>159</v>
      </c>
      <c r="F144" s="348" t="s">
        <v>76</v>
      </c>
      <c r="G144" s="352" t="s">
        <v>157</v>
      </c>
      <c r="H144" s="348" t="s">
        <v>76</v>
      </c>
      <c r="I144" s="35" t="s">
        <v>16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>
      <c r="A145" s="347"/>
      <c r="B145" s="348"/>
      <c r="C145" s="348"/>
      <c r="D145" s="350"/>
      <c r="E145" s="348"/>
      <c r="F145" s="348"/>
      <c r="G145" s="348"/>
      <c r="H145" s="348"/>
      <c r="I145" s="3" t="s">
        <v>17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>
      <c r="A146" s="347"/>
      <c r="B146" s="348"/>
      <c r="C146" s="348"/>
      <c r="D146" s="350"/>
      <c r="E146" s="348"/>
      <c r="F146" s="348"/>
      <c r="G146" s="348"/>
      <c r="H146" s="348"/>
      <c r="I146" s="16" t="s">
        <v>27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42"/>
      <c r="B147" s="348"/>
      <c r="C147" s="348"/>
      <c r="D147" s="350"/>
      <c r="E147" s="348"/>
      <c r="F147" s="348"/>
      <c r="G147" s="348"/>
      <c r="H147" s="348"/>
      <c r="I147" s="16" t="s">
        <v>49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>
      <c r="A149" s="341">
        <v>658</v>
      </c>
      <c r="B149" s="343" t="s">
        <v>174</v>
      </c>
      <c r="C149" s="345" t="s">
        <v>38</v>
      </c>
      <c r="D149" s="349">
        <v>152.69999999999999</v>
      </c>
      <c r="E149" s="345" t="s">
        <v>75</v>
      </c>
      <c r="F149" s="345" t="s">
        <v>76</v>
      </c>
      <c r="G149" s="345" t="s">
        <v>156</v>
      </c>
      <c r="H149" s="345" t="s">
        <v>76</v>
      </c>
      <c r="I149" s="35" t="s">
        <v>47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3" t="s">
        <v>16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3" t="s">
        <v>17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3" t="s">
        <v>48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3" t="s">
        <v>122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>
      <c r="A155" s="342"/>
      <c r="B155" s="344"/>
      <c r="C155" s="346"/>
      <c r="D155" s="351"/>
      <c r="E155" s="346"/>
      <c r="F155" s="346"/>
      <c r="G155" s="346"/>
      <c r="H155" s="346"/>
      <c r="I155" s="39" t="s">
        <v>49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>
      <c r="A157" s="341">
        <v>667</v>
      </c>
      <c r="B157" s="348" t="s">
        <v>95</v>
      </c>
      <c r="C157" s="348" t="s">
        <v>21</v>
      </c>
      <c r="D157" s="350">
        <v>98.8</v>
      </c>
      <c r="E157" s="348" t="s">
        <v>158</v>
      </c>
      <c r="F157" s="348" t="s">
        <v>76</v>
      </c>
      <c r="G157" s="348" t="s">
        <v>75</v>
      </c>
      <c r="H157" s="348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>
      <c r="A158" s="347"/>
      <c r="B158" s="348"/>
      <c r="C158" s="348"/>
      <c r="D158" s="350"/>
      <c r="E158" s="348"/>
      <c r="F158" s="348"/>
      <c r="G158" s="348"/>
      <c r="H158" s="348"/>
      <c r="I158" s="3" t="s">
        <v>16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>
      <c r="A159" s="347"/>
      <c r="B159" s="348"/>
      <c r="C159" s="348"/>
      <c r="D159" s="350"/>
      <c r="E159" s="348"/>
      <c r="F159" s="348"/>
      <c r="G159" s="348"/>
      <c r="H159" s="348"/>
      <c r="I159" s="3" t="s">
        <v>18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>
      <c r="A160" s="347"/>
      <c r="B160" s="348"/>
      <c r="C160" s="348"/>
      <c r="D160" s="350"/>
      <c r="E160" s="348"/>
      <c r="F160" s="348"/>
      <c r="G160" s="348"/>
      <c r="H160" s="348"/>
      <c r="I160" s="16" t="s">
        <v>17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>
      <c r="A161" s="347"/>
      <c r="B161" s="348"/>
      <c r="C161" s="348"/>
      <c r="D161" s="350"/>
      <c r="E161" s="348"/>
      <c r="F161" s="348"/>
      <c r="G161" s="348"/>
      <c r="H161" s="348"/>
      <c r="I161" s="16" t="s">
        <v>27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>
      <c r="A162" s="342"/>
      <c r="B162" s="348"/>
      <c r="C162" s="348"/>
      <c r="D162" s="350"/>
      <c r="E162" s="348"/>
      <c r="F162" s="348"/>
      <c r="G162" s="348"/>
      <c r="H162" s="348"/>
      <c r="I162" s="16" t="s">
        <v>19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>
      <c r="A164" s="341">
        <v>668</v>
      </c>
      <c r="B164" s="345" t="s">
        <v>95</v>
      </c>
      <c r="C164" s="345" t="s">
        <v>24</v>
      </c>
      <c r="D164" s="349">
        <v>98.8</v>
      </c>
      <c r="E164" s="345" t="s">
        <v>75</v>
      </c>
      <c r="F164" s="345" t="s">
        <v>76</v>
      </c>
      <c r="G164" s="345" t="s">
        <v>158</v>
      </c>
      <c r="H164" s="345" t="s">
        <v>76</v>
      </c>
      <c r="I164" s="35" t="s">
        <v>47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>
      <c r="A165" s="347"/>
      <c r="B165" s="348"/>
      <c r="C165" s="348"/>
      <c r="D165" s="350"/>
      <c r="E165" s="348"/>
      <c r="F165" s="348"/>
      <c r="G165" s="348"/>
      <c r="H165" s="348"/>
      <c r="I165" s="3" t="s">
        <v>16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>
      <c r="A166" s="347"/>
      <c r="B166" s="348"/>
      <c r="C166" s="348"/>
      <c r="D166" s="350"/>
      <c r="E166" s="348"/>
      <c r="F166" s="348"/>
      <c r="G166" s="348"/>
      <c r="H166" s="348"/>
      <c r="I166" s="3" t="s">
        <v>17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>
      <c r="A167" s="347"/>
      <c r="B167" s="348"/>
      <c r="C167" s="348"/>
      <c r="D167" s="350"/>
      <c r="E167" s="348"/>
      <c r="F167" s="348"/>
      <c r="G167" s="348"/>
      <c r="H167" s="348"/>
      <c r="I167" s="3" t="s">
        <v>27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>
      <c r="A168" s="342"/>
      <c r="B168" s="346"/>
      <c r="C168" s="346"/>
      <c r="D168" s="351"/>
      <c r="E168" s="346"/>
      <c r="F168" s="346"/>
      <c r="G168" s="346"/>
      <c r="H168" s="346"/>
      <c r="I168" s="39" t="s">
        <v>19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>
      <c r="A170" s="341">
        <v>669</v>
      </c>
      <c r="B170" s="345" t="s">
        <v>95</v>
      </c>
      <c r="C170" s="345" t="s">
        <v>69</v>
      </c>
      <c r="D170" s="349">
        <v>98.8</v>
      </c>
      <c r="E170" s="345" t="s">
        <v>75</v>
      </c>
      <c r="F170" s="345" t="s">
        <v>76</v>
      </c>
      <c r="G170" s="345" t="s">
        <v>158</v>
      </c>
      <c r="H170" s="345" t="s">
        <v>76</v>
      </c>
      <c r="I170" s="35" t="s">
        <v>16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>
      <c r="A171" s="347"/>
      <c r="B171" s="348"/>
      <c r="C171" s="348"/>
      <c r="D171" s="350"/>
      <c r="E171" s="348"/>
      <c r="F171" s="348"/>
      <c r="G171" s="348"/>
      <c r="H171" s="348"/>
      <c r="I171" s="35" t="s">
        <v>29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>
      <c r="A172" s="347"/>
      <c r="B172" s="348"/>
      <c r="C172" s="348"/>
      <c r="D172" s="350"/>
      <c r="E172" s="348"/>
      <c r="F172" s="348"/>
      <c r="G172" s="348"/>
      <c r="H172" s="348"/>
      <c r="I172" s="3" t="s">
        <v>179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>
      <c r="A173" s="347"/>
      <c r="B173" s="348"/>
      <c r="C173" s="348"/>
      <c r="D173" s="350"/>
      <c r="E173" s="348"/>
      <c r="F173" s="348"/>
      <c r="G173" s="348"/>
      <c r="H173" s="348"/>
      <c r="I173" s="3" t="s">
        <v>121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47"/>
      <c r="B174" s="348"/>
      <c r="C174" s="348"/>
      <c r="D174" s="350"/>
      <c r="E174" s="348"/>
      <c r="F174" s="348"/>
      <c r="G174" s="348"/>
      <c r="H174" s="348"/>
      <c r="I174" s="3" t="s">
        <v>120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>
      <c r="A175" s="347"/>
      <c r="B175" s="348"/>
      <c r="C175" s="348"/>
      <c r="D175" s="350"/>
      <c r="E175" s="348"/>
      <c r="F175" s="348"/>
      <c r="G175" s="348"/>
      <c r="H175" s="348"/>
      <c r="I175" s="3" t="s">
        <v>30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>
      <c r="A176" s="347"/>
      <c r="B176" s="348"/>
      <c r="C176" s="348"/>
      <c r="D176" s="350"/>
      <c r="E176" s="348"/>
      <c r="F176" s="348"/>
      <c r="G176" s="348"/>
      <c r="H176" s="348"/>
      <c r="I176" s="3" t="s">
        <v>86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>
      <c r="A177" s="342"/>
      <c r="B177" s="346"/>
      <c r="C177" s="346"/>
      <c r="D177" s="351"/>
      <c r="E177" s="346"/>
      <c r="F177" s="346"/>
      <c r="G177" s="346"/>
      <c r="H177" s="346"/>
      <c r="I177" s="39" t="s">
        <v>19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>
      <c r="A179" s="356" t="s">
        <v>123</v>
      </c>
      <c r="B179" s="343" t="s">
        <v>168</v>
      </c>
      <c r="C179" s="345" t="s">
        <v>98</v>
      </c>
      <c r="D179" s="349">
        <v>58.7</v>
      </c>
      <c r="E179" s="343" t="s">
        <v>160</v>
      </c>
      <c r="F179" s="345" t="s">
        <v>76</v>
      </c>
      <c r="G179" s="343" t="s">
        <v>161</v>
      </c>
      <c r="H179" s="345" t="s">
        <v>76</v>
      </c>
      <c r="I179" s="35" t="s">
        <v>47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>
      <c r="A180" s="357"/>
      <c r="B180" s="348"/>
      <c r="C180" s="348"/>
      <c r="D180" s="350"/>
      <c r="E180" s="352"/>
      <c r="F180" s="348"/>
      <c r="G180" s="352"/>
      <c r="H180" s="348"/>
      <c r="I180" s="3" t="s">
        <v>16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>
      <c r="A181" s="357"/>
      <c r="B181" s="348"/>
      <c r="C181" s="348"/>
      <c r="D181" s="350"/>
      <c r="E181" s="352"/>
      <c r="F181" s="348"/>
      <c r="G181" s="352"/>
      <c r="H181" s="348"/>
      <c r="I181" s="3" t="s">
        <v>17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>
      <c r="A182" s="357"/>
      <c r="B182" s="348"/>
      <c r="C182" s="348"/>
      <c r="D182" s="350"/>
      <c r="E182" s="352"/>
      <c r="F182" s="348"/>
      <c r="G182" s="352"/>
      <c r="H182" s="348"/>
      <c r="I182" s="3" t="s">
        <v>27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>
      <c r="A183" s="357"/>
      <c r="B183" s="348"/>
      <c r="C183" s="348"/>
      <c r="D183" s="350"/>
      <c r="E183" s="352"/>
      <c r="F183" s="348"/>
      <c r="G183" s="352"/>
      <c r="H183" s="348"/>
      <c r="I183" s="3" t="s">
        <v>31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>
      <c r="A184" s="358"/>
      <c r="B184" s="346"/>
      <c r="C184" s="346"/>
      <c r="D184" s="351"/>
      <c r="E184" s="344"/>
      <c r="F184" s="346"/>
      <c r="G184" s="344"/>
      <c r="H184" s="346"/>
      <c r="I184" s="39" t="s">
        <v>49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>
      <c r="A186" s="356" t="s">
        <v>124</v>
      </c>
      <c r="B186" s="343" t="s">
        <v>169</v>
      </c>
      <c r="C186" s="345" t="s">
        <v>98</v>
      </c>
      <c r="D186" s="349">
        <v>36.200000000000003</v>
      </c>
      <c r="E186" s="345" t="s">
        <v>101</v>
      </c>
      <c r="F186" s="345" t="s">
        <v>76</v>
      </c>
      <c r="G186" s="343" t="s">
        <v>160</v>
      </c>
      <c r="H186" s="345" t="s">
        <v>76</v>
      </c>
      <c r="I186" s="3" t="s">
        <v>16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>
      <c r="A187" s="357"/>
      <c r="B187" s="348"/>
      <c r="C187" s="348"/>
      <c r="D187" s="350"/>
      <c r="E187" s="348"/>
      <c r="F187" s="348"/>
      <c r="G187" s="352"/>
      <c r="H187" s="348"/>
      <c r="I187" s="3" t="s">
        <v>17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>
      <c r="A188" s="357"/>
      <c r="B188" s="348"/>
      <c r="C188" s="348"/>
      <c r="D188" s="350"/>
      <c r="E188" s="348"/>
      <c r="F188" s="348"/>
      <c r="G188" s="352"/>
      <c r="H188" s="348"/>
      <c r="I188" s="3" t="s">
        <v>27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>
      <c r="A189" s="357"/>
      <c r="B189" s="348"/>
      <c r="C189" s="348"/>
      <c r="D189" s="350"/>
      <c r="E189" s="348"/>
      <c r="F189" s="348"/>
      <c r="G189" s="352"/>
      <c r="H189" s="348"/>
      <c r="I189" s="16" t="s">
        <v>125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>
      <c r="A190" s="358"/>
      <c r="B190" s="346"/>
      <c r="C190" s="346"/>
      <c r="D190" s="351"/>
      <c r="E190" s="346"/>
      <c r="F190" s="346"/>
      <c r="G190" s="344"/>
      <c r="H190" s="346"/>
      <c r="I190" s="16" t="s">
        <v>49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>
      <c r="A192" s="356" t="s">
        <v>126</v>
      </c>
      <c r="B192" s="343" t="s">
        <v>170</v>
      </c>
      <c r="C192" s="345" t="s">
        <v>98</v>
      </c>
      <c r="D192" s="349">
        <v>24.7</v>
      </c>
      <c r="E192" s="343" t="s">
        <v>161</v>
      </c>
      <c r="F192" s="345" t="s">
        <v>76</v>
      </c>
      <c r="G192" s="343" t="s">
        <v>157</v>
      </c>
      <c r="H192" s="345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>
      <c r="A193" s="357"/>
      <c r="B193" s="348"/>
      <c r="C193" s="348"/>
      <c r="D193" s="350"/>
      <c r="E193" s="352"/>
      <c r="F193" s="348"/>
      <c r="G193" s="348"/>
      <c r="H193" s="348"/>
      <c r="I193" s="3" t="s">
        <v>16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>
      <c r="A194" s="357"/>
      <c r="B194" s="348"/>
      <c r="C194" s="348"/>
      <c r="D194" s="350"/>
      <c r="E194" s="352"/>
      <c r="F194" s="348"/>
      <c r="G194" s="348"/>
      <c r="H194" s="348"/>
      <c r="I194" s="3" t="s">
        <v>17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3" t="s">
        <v>27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3" t="s">
        <v>49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358"/>
      <c r="B197" s="346"/>
      <c r="C197" s="346"/>
      <c r="D197" s="351"/>
      <c r="E197" s="344"/>
      <c r="F197" s="346"/>
      <c r="G197" s="346"/>
      <c r="H197" s="346"/>
      <c r="I197" s="3" t="s">
        <v>19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>
      <c r="A199" s="341">
        <v>719</v>
      </c>
      <c r="B199" s="345" t="s">
        <v>97</v>
      </c>
      <c r="C199" s="345" t="s">
        <v>102</v>
      </c>
      <c r="D199" s="349">
        <v>120.3</v>
      </c>
      <c r="E199" s="345" t="s">
        <v>101</v>
      </c>
      <c r="F199" s="345" t="s">
        <v>76</v>
      </c>
      <c r="G199" s="343" t="s">
        <v>157</v>
      </c>
      <c r="H199" s="345" t="s">
        <v>76</v>
      </c>
      <c r="I199" s="35" t="s">
        <v>16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>
      <c r="A200" s="347"/>
      <c r="B200" s="348"/>
      <c r="C200" s="348"/>
      <c r="D200" s="350"/>
      <c r="E200" s="348"/>
      <c r="F200" s="348"/>
      <c r="G200" s="352"/>
      <c r="H200" s="348"/>
      <c r="I200" s="35" t="s">
        <v>29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>
      <c r="A201" s="347"/>
      <c r="B201" s="348"/>
      <c r="C201" s="348"/>
      <c r="D201" s="350"/>
      <c r="E201" s="348"/>
      <c r="F201" s="348"/>
      <c r="G201" s="348"/>
      <c r="H201" s="348"/>
      <c r="I201" s="3" t="s">
        <v>85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>
      <c r="A202" s="347"/>
      <c r="B202" s="348"/>
      <c r="C202" s="348"/>
      <c r="D202" s="350"/>
      <c r="E202" s="348"/>
      <c r="F202" s="348"/>
      <c r="G202" s="348"/>
      <c r="H202" s="348"/>
      <c r="I202" s="3" t="s">
        <v>121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47"/>
      <c r="B203" s="348"/>
      <c r="C203" s="348"/>
      <c r="D203" s="350"/>
      <c r="E203" s="348"/>
      <c r="F203" s="348"/>
      <c r="G203" s="348"/>
      <c r="H203" s="348"/>
      <c r="I203" s="3" t="s">
        <v>120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>
      <c r="A204" s="347"/>
      <c r="B204" s="348"/>
      <c r="C204" s="348"/>
      <c r="D204" s="350"/>
      <c r="E204" s="348"/>
      <c r="F204" s="348"/>
      <c r="G204" s="348"/>
      <c r="H204" s="348"/>
      <c r="I204" s="3" t="s">
        <v>30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>
      <c r="A205" s="347"/>
      <c r="B205" s="348"/>
      <c r="C205" s="348"/>
      <c r="D205" s="350"/>
      <c r="E205" s="348"/>
      <c r="F205" s="348"/>
      <c r="G205" s="348"/>
      <c r="H205" s="348"/>
      <c r="I205" s="3" t="s">
        <v>31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>
      <c r="A206" s="342"/>
      <c r="B206" s="346"/>
      <c r="C206" s="346"/>
      <c r="D206" s="351"/>
      <c r="E206" s="346"/>
      <c r="F206" s="346"/>
      <c r="G206" s="346"/>
      <c r="H206" s="346"/>
      <c r="I206" s="39" t="s">
        <v>86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>
      <c r="A208" s="356" t="s">
        <v>128</v>
      </c>
      <c r="B208" s="343" t="s">
        <v>93</v>
      </c>
      <c r="C208" s="345" t="s">
        <v>102</v>
      </c>
      <c r="D208" s="349">
        <v>82.2</v>
      </c>
      <c r="E208" s="343" t="s">
        <v>162</v>
      </c>
      <c r="F208" s="345" t="s">
        <v>76</v>
      </c>
      <c r="G208" s="343" t="s">
        <v>160</v>
      </c>
      <c r="H208" s="345" t="s">
        <v>76</v>
      </c>
      <c r="I208" s="3" t="s">
        <v>16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>
      <c r="A209" s="357"/>
      <c r="B209" s="348"/>
      <c r="C209" s="348"/>
      <c r="D209" s="350"/>
      <c r="E209" s="352"/>
      <c r="F209" s="348"/>
      <c r="G209" s="352"/>
      <c r="H209" s="348"/>
      <c r="I209" s="3" t="s">
        <v>29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>
      <c r="A210" s="357"/>
      <c r="B210" s="348"/>
      <c r="C210" s="348"/>
      <c r="D210" s="350"/>
      <c r="E210" s="352"/>
      <c r="F210" s="348"/>
      <c r="G210" s="352"/>
      <c r="H210" s="348"/>
      <c r="I210" s="3" t="s">
        <v>17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3" t="s">
        <v>27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6" t="s">
        <v>125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>
      <c r="A213" s="358"/>
      <c r="B213" s="346"/>
      <c r="C213" s="346"/>
      <c r="D213" s="351"/>
      <c r="E213" s="344"/>
      <c r="F213" s="346"/>
      <c r="G213" s="344"/>
      <c r="H213" s="346"/>
      <c r="I213" s="66" t="s">
        <v>49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>
      <c r="A215" s="356" t="s">
        <v>129</v>
      </c>
      <c r="B215" s="343" t="s">
        <v>163</v>
      </c>
      <c r="C215" s="345" t="s">
        <v>102</v>
      </c>
      <c r="D215" s="349">
        <v>152.69999999999999</v>
      </c>
      <c r="E215" s="343" t="s">
        <v>160</v>
      </c>
      <c r="F215" s="345" t="s">
        <v>76</v>
      </c>
      <c r="G215" s="343" t="s">
        <v>75</v>
      </c>
      <c r="H215" s="345" t="s">
        <v>76</v>
      </c>
      <c r="I215" s="35" t="s">
        <v>47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3" t="s">
        <v>16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>
      <c r="A217" s="357"/>
      <c r="B217" s="348"/>
      <c r="C217" s="348"/>
      <c r="D217" s="350"/>
      <c r="E217" s="352"/>
      <c r="F217" s="348"/>
      <c r="G217" s="348"/>
      <c r="H217" s="348"/>
      <c r="I217" s="3" t="s">
        <v>17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>
      <c r="A218" s="357"/>
      <c r="B218" s="348"/>
      <c r="C218" s="348"/>
      <c r="D218" s="350"/>
      <c r="E218" s="352"/>
      <c r="F218" s="348"/>
      <c r="G218" s="348"/>
      <c r="H218" s="348"/>
      <c r="I218" s="3" t="s">
        <v>48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57"/>
      <c r="B219" s="348"/>
      <c r="C219" s="348"/>
      <c r="D219" s="350"/>
      <c r="E219" s="352"/>
      <c r="F219" s="348"/>
      <c r="G219" s="348"/>
      <c r="H219" s="348"/>
      <c r="I219" s="16" t="s">
        <v>27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>
      <c r="A220" s="357"/>
      <c r="B220" s="348"/>
      <c r="C220" s="348"/>
      <c r="D220" s="350"/>
      <c r="E220" s="352"/>
      <c r="F220" s="348"/>
      <c r="G220" s="348"/>
      <c r="H220" s="348"/>
      <c r="I220" s="16" t="s">
        <v>31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>
      <c r="A221" s="357"/>
      <c r="B221" s="348"/>
      <c r="C221" s="348"/>
      <c r="D221" s="350"/>
      <c r="E221" s="352"/>
      <c r="F221" s="348"/>
      <c r="G221" s="348"/>
      <c r="H221" s="348"/>
      <c r="I221" s="3" t="s">
        <v>49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>
      <c r="A222" s="358"/>
      <c r="B222" s="346"/>
      <c r="C222" s="346"/>
      <c r="D222" s="351"/>
      <c r="E222" s="344"/>
      <c r="F222" s="346"/>
      <c r="G222" s="346"/>
      <c r="H222" s="346"/>
      <c r="I222" s="70" t="s">
        <v>19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>
      <c r="A224" s="347">
        <v>1366</v>
      </c>
      <c r="B224" s="348" t="s">
        <v>97</v>
      </c>
      <c r="C224" s="348" t="s">
        <v>69</v>
      </c>
      <c r="D224" s="348">
        <v>67</v>
      </c>
      <c r="E224" s="348" t="s">
        <v>101</v>
      </c>
      <c r="F224" s="348" t="s">
        <v>76</v>
      </c>
      <c r="G224" s="361" t="s">
        <v>105</v>
      </c>
      <c r="H224" s="348" t="s">
        <v>76</v>
      </c>
      <c r="I224" s="35" t="s">
        <v>16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>
      <c r="A225" s="347"/>
      <c r="B225" s="348"/>
      <c r="C225" s="348"/>
      <c r="D225" s="348"/>
      <c r="E225" s="348"/>
      <c r="F225" s="348"/>
      <c r="G225" s="361"/>
      <c r="H225" s="348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>
      <c r="A226" s="347"/>
      <c r="B226" s="348"/>
      <c r="C226" s="348"/>
      <c r="D226" s="348"/>
      <c r="E226" s="348"/>
      <c r="F226" s="348"/>
      <c r="G226" s="361"/>
      <c r="H226" s="348"/>
      <c r="I226" s="3" t="s">
        <v>27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47"/>
      <c r="B227" s="348"/>
      <c r="C227" s="348"/>
      <c r="D227" s="348"/>
      <c r="E227" s="348"/>
      <c r="F227" s="348"/>
      <c r="G227" s="361"/>
      <c r="H227" s="348"/>
      <c r="I227" s="16" t="s">
        <v>49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>
      <c r="A229" s="341">
        <v>1367</v>
      </c>
      <c r="B229" s="343" t="s">
        <v>164</v>
      </c>
      <c r="C229" s="345" t="s">
        <v>69</v>
      </c>
      <c r="D229" s="349">
        <v>28.6</v>
      </c>
      <c r="E229" s="359" t="s">
        <v>106</v>
      </c>
      <c r="F229" s="345" t="s">
        <v>76</v>
      </c>
      <c r="G229" s="345" t="s">
        <v>105</v>
      </c>
      <c r="H229" s="345" t="s">
        <v>76</v>
      </c>
      <c r="I229" s="2" t="s">
        <v>16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>
      <c r="A230" s="347"/>
      <c r="B230" s="352"/>
      <c r="C230" s="348"/>
      <c r="D230" s="350"/>
      <c r="E230" s="361"/>
      <c r="F230" s="348"/>
      <c r="G230" s="348"/>
      <c r="H230" s="348"/>
      <c r="I230" s="3" t="s">
        <v>27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>
      <c r="A231" s="342"/>
      <c r="B231" s="348"/>
      <c r="C231" s="348"/>
      <c r="D231" s="350"/>
      <c r="E231" s="361"/>
      <c r="F231" s="348"/>
      <c r="G231" s="348"/>
      <c r="H231" s="348"/>
      <c r="I231" s="39" t="s">
        <v>49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>
      <c r="A233" s="347">
        <v>1368</v>
      </c>
      <c r="B233" s="352" t="s">
        <v>165</v>
      </c>
      <c r="C233" s="348" t="s">
        <v>69</v>
      </c>
      <c r="D233" s="348">
        <v>29</v>
      </c>
      <c r="E233" s="361" t="s">
        <v>105</v>
      </c>
      <c r="F233" s="348" t="s">
        <v>76</v>
      </c>
      <c r="G233" s="352" t="s">
        <v>166</v>
      </c>
      <c r="H233" s="348" t="s">
        <v>76</v>
      </c>
      <c r="I233" s="35" t="s">
        <v>16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>
      <c r="A234" s="347"/>
      <c r="B234" s="348"/>
      <c r="C234" s="348"/>
      <c r="D234" s="348"/>
      <c r="E234" s="361"/>
      <c r="F234" s="348"/>
      <c r="G234" s="348"/>
      <c r="H234" s="348"/>
      <c r="I234" s="3" t="s">
        <v>17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>
      <c r="A235" s="347"/>
      <c r="B235" s="348"/>
      <c r="C235" s="348"/>
      <c r="D235" s="348"/>
      <c r="E235" s="116"/>
      <c r="F235" s="348"/>
      <c r="G235" s="348"/>
      <c r="H235" s="348"/>
      <c r="I235" s="16" t="s">
        <v>27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>
      <c r="A236" s="342"/>
      <c r="B236" s="346"/>
      <c r="C236" s="346"/>
      <c r="D236" s="346"/>
      <c r="E236" s="117"/>
      <c r="F236" s="346"/>
      <c r="G236" s="346"/>
      <c r="H236" s="346"/>
      <c r="I236" s="16" t="s">
        <v>49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>
      <c r="A238" s="341">
        <v>2069</v>
      </c>
      <c r="B238" s="345" t="s">
        <v>131</v>
      </c>
      <c r="C238" s="345" t="s">
        <v>38</v>
      </c>
      <c r="D238" s="349">
        <v>278.75</v>
      </c>
      <c r="E238" s="359" t="s">
        <v>132</v>
      </c>
      <c r="F238" s="345" t="s">
        <v>133</v>
      </c>
      <c r="G238" s="343" t="s">
        <v>167</v>
      </c>
      <c r="H238" s="345" t="s">
        <v>133</v>
      </c>
      <c r="I238" s="3" t="s">
        <v>18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>
      <c r="A239" s="342"/>
      <c r="B239" s="346"/>
      <c r="C239" s="346"/>
      <c r="D239" s="351"/>
      <c r="E239" s="360"/>
      <c r="F239" s="346"/>
      <c r="G239" s="344"/>
      <c r="H239" s="346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>
      <c r="A241" s="341"/>
      <c r="B241" s="345" t="s">
        <v>181</v>
      </c>
      <c r="C241" s="345" t="s">
        <v>12</v>
      </c>
      <c r="D241" s="349">
        <v>24</v>
      </c>
      <c r="E241" s="345" t="s">
        <v>151</v>
      </c>
      <c r="F241" s="345" t="s">
        <v>42</v>
      </c>
      <c r="G241" s="345" t="s">
        <v>58</v>
      </c>
      <c r="H241" s="345" t="s">
        <v>42</v>
      </c>
      <c r="I241" s="35" t="s">
        <v>59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>
      <c r="A242" s="347"/>
      <c r="B242" s="348"/>
      <c r="C242" s="348"/>
      <c r="D242" s="350"/>
      <c r="E242" s="348"/>
      <c r="F242" s="348"/>
      <c r="G242" s="348"/>
      <c r="H242" s="348"/>
      <c r="I242" s="3" t="s">
        <v>18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>
      <c r="A243" s="347"/>
      <c r="B243" s="348"/>
      <c r="C243" s="348"/>
      <c r="D243" s="350"/>
      <c r="E243" s="348"/>
      <c r="F243" s="348"/>
      <c r="G243" s="348"/>
      <c r="H243" s="348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35" t="s">
        <v>182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>
      <c r="A245" s="342"/>
      <c r="B245" s="346"/>
      <c r="C245" s="346"/>
      <c r="D245" s="351"/>
      <c r="E245" s="346"/>
      <c r="F245" s="346"/>
      <c r="G245" s="346"/>
      <c r="H245" s="346"/>
      <c r="I245" s="39" t="s">
        <v>183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>
      <c r="A247" s="341"/>
      <c r="B247" s="345" t="s">
        <v>184</v>
      </c>
      <c r="C247" s="345" t="s">
        <v>28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35" t="s">
        <v>59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3" t="s">
        <v>18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3" t="s">
        <v>182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39" t="s">
        <v>183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>
      <c r="A253" s="254">
        <v>241315</v>
      </c>
      <c r="B253" s="114" t="s">
        <v>186</v>
      </c>
      <c r="C253" s="114" t="s">
        <v>187</v>
      </c>
      <c r="D253" s="255">
        <v>182</v>
      </c>
      <c r="E253" s="114" t="s">
        <v>188</v>
      </c>
      <c r="F253" s="114" t="s">
        <v>42</v>
      </c>
      <c r="G253" s="114" t="s">
        <v>189</v>
      </c>
      <c r="H253" s="114" t="s">
        <v>42</v>
      </c>
      <c r="I253" s="154" t="s">
        <v>31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>
      <c r="A255" s="254">
        <v>241315</v>
      </c>
      <c r="B255" s="114" t="s">
        <v>190</v>
      </c>
      <c r="C255" s="114" t="s">
        <v>21</v>
      </c>
      <c r="D255" s="255">
        <v>182</v>
      </c>
      <c r="E255" s="114" t="s">
        <v>191</v>
      </c>
      <c r="F255" s="114" t="s">
        <v>42</v>
      </c>
      <c r="G255" s="114" t="s">
        <v>189</v>
      </c>
      <c r="H255" s="114" t="s">
        <v>42</v>
      </c>
      <c r="I255" s="154" t="s">
        <v>18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/>
    <row r="258" spans="1:22" ht="16.5" thickBot="1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>
      <c r="A260" s="108" t="s">
        <v>139</v>
      </c>
    </row>
    <row r="261" spans="1:22">
      <c r="A261" s="108" t="s">
        <v>107</v>
      </c>
    </row>
    <row r="262" spans="1:22">
      <c r="A262" s="108" t="s">
        <v>108</v>
      </c>
    </row>
    <row r="263" spans="1:22">
      <c r="A263" s="109" t="s">
        <v>109</v>
      </c>
    </row>
    <row r="264" spans="1:22">
      <c r="A264" s="109" t="s">
        <v>110</v>
      </c>
    </row>
    <row r="265" spans="1:22">
      <c r="A265" s="109" t="s">
        <v>111</v>
      </c>
    </row>
    <row r="266" spans="1:22">
      <c r="A266" s="109" t="s">
        <v>135</v>
      </c>
    </row>
    <row r="267" spans="1:22">
      <c r="A267" s="109" t="s">
        <v>112</v>
      </c>
    </row>
    <row r="268" spans="1:22">
      <c r="A268" s="109" t="s">
        <v>113</v>
      </c>
    </row>
    <row r="269" spans="1:22">
      <c r="A269" s="109" t="s">
        <v>136</v>
      </c>
    </row>
    <row r="270" spans="1:22">
      <c r="A270" s="109" t="s">
        <v>114</v>
      </c>
    </row>
    <row r="271" spans="1:22">
      <c r="A271" s="109" t="s">
        <v>115</v>
      </c>
    </row>
    <row r="272" spans="1:22">
      <c r="A272" s="109" t="s">
        <v>116</v>
      </c>
    </row>
    <row r="273" spans="1:1">
      <c r="A273" s="109" t="s">
        <v>117</v>
      </c>
    </row>
  </sheetData>
  <sheetProtection selectLockedCells="1" selectUnlockedCells="1"/>
  <autoFilter ref="A6:V252" xr:uid="{00000000-0009-0000-0000-000011000000}"/>
  <mergeCells count="320"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2018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29" t="s">
        <v>60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>
      <c r="A33" s="342"/>
      <c r="B33" s="344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>
      <c r="A35" s="341">
        <v>525</v>
      </c>
      <c r="B35" s="345" t="s">
        <v>32</v>
      </c>
      <c r="C35" s="345" t="s">
        <v>28</v>
      </c>
      <c r="D35" s="345">
        <v>15</v>
      </c>
      <c r="E35" s="345" t="s">
        <v>145</v>
      </c>
      <c r="F35" s="345" t="s">
        <v>34</v>
      </c>
      <c r="G35" s="345" t="s">
        <v>35</v>
      </c>
      <c r="H35" s="345" t="s">
        <v>34</v>
      </c>
      <c r="I35" s="151" t="s">
        <v>16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>
      <c r="A36" s="342"/>
      <c r="B36" s="346"/>
      <c r="C36" s="346"/>
      <c r="D36" s="346"/>
      <c r="E36" s="346"/>
      <c r="F36" s="346"/>
      <c r="G36" s="346"/>
      <c r="H36" s="346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>
      <c r="A40" s="341">
        <v>537</v>
      </c>
      <c r="B40" s="343" t="s">
        <v>198</v>
      </c>
      <c r="C40" s="345" t="s">
        <v>38</v>
      </c>
      <c r="D40" s="349">
        <v>363.9</v>
      </c>
      <c r="E40" s="345" t="s">
        <v>39</v>
      </c>
      <c r="F40" s="345" t="s">
        <v>40</v>
      </c>
      <c r="G40" s="343" t="s">
        <v>146</v>
      </c>
      <c r="H40" s="345" t="s">
        <v>42</v>
      </c>
      <c r="I40" s="145" t="s">
        <v>16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>
      <c r="A41" s="347"/>
      <c r="B41" s="352"/>
      <c r="C41" s="348"/>
      <c r="D41" s="350"/>
      <c r="E41" s="348"/>
      <c r="F41" s="348"/>
      <c r="G41" s="352"/>
      <c r="H41" s="348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45" t="s">
        <v>17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>
      <c r="A43" s="347"/>
      <c r="B43" s="352"/>
      <c r="C43" s="348"/>
      <c r="D43" s="350"/>
      <c r="E43" s="348"/>
      <c r="F43" s="348"/>
      <c r="G43" s="348"/>
      <c r="H43" s="348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42"/>
      <c r="B44" s="344"/>
      <c r="C44" s="346"/>
      <c r="D44" s="351"/>
      <c r="E44" s="346"/>
      <c r="F44" s="346"/>
      <c r="G44" s="346"/>
      <c r="H44" s="346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>
      <c r="A46" s="347">
        <v>541</v>
      </c>
      <c r="B46" s="352" t="s">
        <v>199</v>
      </c>
      <c r="C46" s="348" t="s">
        <v>28</v>
      </c>
      <c r="D46" s="348">
        <v>93</v>
      </c>
      <c r="E46" s="348" t="s">
        <v>44</v>
      </c>
      <c r="F46" s="348" t="s">
        <v>45</v>
      </c>
      <c r="G46" s="348" t="s">
        <v>147</v>
      </c>
      <c r="H46" s="348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47"/>
      <c r="B47" s="352"/>
      <c r="C47" s="348"/>
      <c r="D47" s="348"/>
      <c r="E47" s="348"/>
      <c r="F47" s="348"/>
      <c r="G47" s="348"/>
      <c r="H47" s="348"/>
      <c r="I47" s="129" t="s">
        <v>16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18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17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27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47"/>
      <c r="B55" s="352"/>
      <c r="C55" s="348"/>
      <c r="D55" s="348"/>
      <c r="E55" s="348"/>
      <c r="F55" s="348"/>
      <c r="G55" s="348"/>
      <c r="H55" s="348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>
      <c r="A57" s="347">
        <v>542</v>
      </c>
      <c r="B57" s="352" t="s">
        <v>200</v>
      </c>
      <c r="C57" s="348" t="s">
        <v>21</v>
      </c>
      <c r="D57" s="348">
        <v>200</v>
      </c>
      <c r="E57" s="348" t="s">
        <v>44</v>
      </c>
      <c r="F57" s="348" t="s">
        <v>45</v>
      </c>
      <c r="G57" s="348" t="s">
        <v>148</v>
      </c>
      <c r="H57" s="348" t="s">
        <v>52</v>
      </c>
      <c r="I57" s="145" t="s">
        <v>47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>
      <c r="A58" s="347"/>
      <c r="B58" s="352"/>
      <c r="C58" s="348"/>
      <c r="D58" s="348"/>
      <c r="E58" s="348"/>
      <c r="F58" s="348"/>
      <c r="G58" s="348"/>
      <c r="H58" s="348"/>
      <c r="I58" s="129" t="s">
        <v>16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18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>
      <c r="A60" s="347"/>
      <c r="B60" s="352"/>
      <c r="C60" s="348"/>
      <c r="D60" s="348"/>
      <c r="E60" s="348"/>
      <c r="F60" s="348"/>
      <c r="G60" s="348"/>
      <c r="H60" s="348"/>
      <c r="I60" s="154" t="s">
        <v>17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>
      <c r="A62" s="341">
        <v>554</v>
      </c>
      <c r="B62" s="345" t="s">
        <v>53</v>
      </c>
      <c r="C62" s="345" t="s">
        <v>21</v>
      </c>
      <c r="D62" s="345">
        <v>58</v>
      </c>
      <c r="E62" s="345" t="s">
        <v>149</v>
      </c>
      <c r="F62" s="345" t="s">
        <v>42</v>
      </c>
      <c r="G62" s="343" t="s">
        <v>150</v>
      </c>
      <c r="H62" s="345" t="s">
        <v>42</v>
      </c>
      <c r="I62" s="129" t="s">
        <v>47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>
      <c r="A63" s="347"/>
      <c r="B63" s="348"/>
      <c r="C63" s="348"/>
      <c r="D63" s="348"/>
      <c r="E63" s="348"/>
      <c r="F63" s="348"/>
      <c r="G63" s="352"/>
      <c r="H63" s="348"/>
      <c r="I63" s="154" t="s">
        <v>16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>
      <c r="A64" s="342"/>
      <c r="B64" s="346"/>
      <c r="C64" s="346"/>
      <c r="D64" s="346"/>
      <c r="E64" s="346"/>
      <c r="F64" s="346"/>
      <c r="G64" s="346"/>
      <c r="H64" s="346"/>
      <c r="I64" s="154" t="s">
        <v>17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>
      <c r="A66" s="341">
        <v>560</v>
      </c>
      <c r="B66" s="343" t="s">
        <v>201</v>
      </c>
      <c r="C66" s="345" t="s">
        <v>12</v>
      </c>
      <c r="D66" s="349">
        <v>17.899999999999999</v>
      </c>
      <c r="E66" s="345" t="s">
        <v>151</v>
      </c>
      <c r="F66" s="345" t="s">
        <v>42</v>
      </c>
      <c r="G66" s="345" t="s">
        <v>58</v>
      </c>
      <c r="H66" s="345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47"/>
      <c r="B67" s="352"/>
      <c r="C67" s="348"/>
      <c r="D67" s="350"/>
      <c r="E67" s="348"/>
      <c r="F67" s="348"/>
      <c r="G67" s="348"/>
      <c r="H67" s="348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42"/>
      <c r="B69" s="344"/>
      <c r="C69" s="346"/>
      <c r="D69" s="351"/>
      <c r="E69" s="346"/>
      <c r="F69" s="346"/>
      <c r="G69" s="346"/>
      <c r="H69" s="346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>
      <c r="A76" s="347">
        <v>598</v>
      </c>
      <c r="B76" s="348">
        <v>77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145" t="s">
        <v>16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>
      <c r="A79" s="347">
        <v>608</v>
      </c>
      <c r="B79" s="352" t="s">
        <v>202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47"/>
      <c r="B80" s="352"/>
      <c r="C80" s="348"/>
      <c r="D80" s="348"/>
      <c r="E80" s="348"/>
      <c r="F80" s="348"/>
      <c r="G80" s="348"/>
      <c r="H80" s="348"/>
      <c r="I80" s="145" t="s">
        <v>16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>
      <c r="A81" s="347"/>
      <c r="B81" s="352"/>
      <c r="C81" s="348"/>
      <c r="D81" s="348"/>
      <c r="E81" s="348"/>
      <c r="F81" s="348"/>
      <c r="G81" s="348"/>
      <c r="H81" s="348"/>
      <c r="I81" s="129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54" t="s">
        <v>30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>
      <c r="A84" s="347"/>
      <c r="B84" s="352"/>
      <c r="C84" s="348"/>
      <c r="D84" s="348"/>
      <c r="E84" s="348"/>
      <c r="F84" s="348"/>
      <c r="G84" s="348"/>
      <c r="H84" s="348"/>
      <c r="I84" s="154" t="s">
        <v>31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>
      <c r="A86" s="341">
        <v>611</v>
      </c>
      <c r="B86" s="343" t="s">
        <v>203</v>
      </c>
      <c r="C86" s="345" t="s">
        <v>12</v>
      </c>
      <c r="D86" s="345">
        <v>66</v>
      </c>
      <c r="E86" s="345" t="s">
        <v>148</v>
      </c>
      <c r="F86" s="345" t="s">
        <v>52</v>
      </c>
      <c r="G86" s="343" t="s">
        <v>154</v>
      </c>
      <c r="H86" s="345" t="s">
        <v>52</v>
      </c>
      <c r="I86" s="145" t="s">
        <v>47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>
      <c r="A87" s="347"/>
      <c r="B87" s="352"/>
      <c r="C87" s="348"/>
      <c r="D87" s="348"/>
      <c r="E87" s="348"/>
      <c r="F87" s="348"/>
      <c r="G87" s="352"/>
      <c r="H87" s="348"/>
      <c r="I87" s="129" t="s">
        <v>16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>
      <c r="A88" s="347"/>
      <c r="B88" s="352"/>
      <c r="C88" s="348"/>
      <c r="D88" s="348"/>
      <c r="E88" s="348"/>
      <c r="F88" s="348"/>
      <c r="G88" s="352"/>
      <c r="H88" s="348"/>
      <c r="I88" s="129" t="s">
        <v>17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>
      <c r="A89" s="342"/>
      <c r="B89" s="344"/>
      <c r="C89" s="346"/>
      <c r="D89" s="346"/>
      <c r="E89" s="346"/>
      <c r="F89" s="346"/>
      <c r="G89" s="344"/>
      <c r="H89" s="346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>
      <c r="A91" s="347">
        <v>624</v>
      </c>
      <c r="B91" s="352" t="s">
        <v>204</v>
      </c>
      <c r="C91" s="353" t="s">
        <v>73</v>
      </c>
      <c r="D91" s="355" t="s">
        <v>74</v>
      </c>
      <c r="E91" s="348" t="s">
        <v>75</v>
      </c>
      <c r="F91" s="348" t="s">
        <v>76</v>
      </c>
      <c r="G91" s="348" t="s">
        <v>155</v>
      </c>
      <c r="H91" s="348" t="s">
        <v>78</v>
      </c>
      <c r="I91" s="145" t="s">
        <v>16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>
      <c r="A92" s="347"/>
      <c r="B92" s="352"/>
      <c r="C92" s="354"/>
      <c r="D92" s="350"/>
      <c r="E92" s="348"/>
      <c r="F92" s="348"/>
      <c r="G92" s="348"/>
      <c r="H92" s="348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47"/>
      <c r="B93" s="352"/>
      <c r="C93" s="354"/>
      <c r="D93" s="350"/>
      <c r="E93" s="348"/>
      <c r="F93" s="348"/>
      <c r="G93" s="348"/>
      <c r="H93" s="348"/>
      <c r="I93" s="154" t="s">
        <v>17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>
      <c r="A94" s="347"/>
      <c r="B94" s="352"/>
      <c r="C94" s="354"/>
      <c r="D94" s="350"/>
      <c r="E94" s="348"/>
      <c r="F94" s="348"/>
      <c r="G94" s="348"/>
      <c r="H94" s="348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>
      <c r="A96" s="341">
        <v>625</v>
      </c>
      <c r="B96" s="343" t="s">
        <v>205</v>
      </c>
      <c r="C96" s="345" t="s">
        <v>69</v>
      </c>
      <c r="D96" s="345">
        <v>372</v>
      </c>
      <c r="E96" s="345" t="s">
        <v>156</v>
      </c>
      <c r="F96" s="345" t="s">
        <v>76</v>
      </c>
      <c r="G96" s="345" t="s">
        <v>58</v>
      </c>
      <c r="H96" s="345" t="s">
        <v>42</v>
      </c>
      <c r="I96" s="145" t="s">
        <v>47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>
      <c r="A97" s="347"/>
      <c r="B97" s="352"/>
      <c r="C97" s="348"/>
      <c r="D97" s="348"/>
      <c r="E97" s="348"/>
      <c r="F97" s="348"/>
      <c r="G97" s="348"/>
      <c r="H97" s="348"/>
      <c r="I97" s="129" t="s">
        <v>16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>
      <c r="A98" s="347"/>
      <c r="B98" s="352"/>
      <c r="C98" s="348"/>
      <c r="D98" s="348"/>
      <c r="E98" s="348"/>
      <c r="F98" s="348"/>
      <c r="G98" s="348"/>
      <c r="H98" s="348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17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42"/>
      <c r="B106" s="344"/>
      <c r="C106" s="346"/>
      <c r="D106" s="346"/>
      <c r="E106" s="346"/>
      <c r="F106" s="346"/>
      <c r="G106" s="346"/>
      <c r="H106" s="346"/>
      <c r="I106" s="113" t="s">
        <v>49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>
      <c r="A108" s="341">
        <v>631</v>
      </c>
      <c r="B108" s="343" t="s">
        <v>206</v>
      </c>
      <c r="C108" s="345" t="s">
        <v>24</v>
      </c>
      <c r="D108" s="345">
        <v>50</v>
      </c>
      <c r="E108" s="343" t="s">
        <v>157</v>
      </c>
      <c r="F108" s="345" t="s">
        <v>76</v>
      </c>
      <c r="G108" s="345" t="s">
        <v>158</v>
      </c>
      <c r="H108" s="345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47"/>
      <c r="B109" s="352"/>
      <c r="C109" s="348"/>
      <c r="D109" s="348"/>
      <c r="E109" s="348"/>
      <c r="F109" s="348"/>
      <c r="G109" s="348"/>
      <c r="H109" s="348"/>
      <c r="I109" s="145" t="s">
        <v>16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>
      <c r="A110" s="347"/>
      <c r="B110" s="352"/>
      <c r="C110" s="348"/>
      <c r="D110" s="348"/>
      <c r="E110" s="348"/>
      <c r="F110" s="348"/>
      <c r="G110" s="348"/>
      <c r="H110" s="348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42"/>
      <c r="B114" s="344"/>
      <c r="C114" s="346"/>
      <c r="D114" s="346"/>
      <c r="E114" s="346"/>
      <c r="F114" s="346"/>
      <c r="G114" s="346"/>
      <c r="H114" s="346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>
      <c r="A116" s="341">
        <v>632</v>
      </c>
      <c r="B116" s="343" t="s">
        <v>207</v>
      </c>
      <c r="C116" s="345" t="s">
        <v>24</v>
      </c>
      <c r="D116" s="349">
        <v>50.4</v>
      </c>
      <c r="E116" s="345" t="s">
        <v>158</v>
      </c>
      <c r="F116" s="345" t="s">
        <v>76</v>
      </c>
      <c r="G116" s="343" t="s">
        <v>157</v>
      </c>
      <c r="H116" s="345" t="s">
        <v>76</v>
      </c>
      <c r="I116" s="145" t="s">
        <v>16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>
      <c r="A117" s="347"/>
      <c r="B117" s="352"/>
      <c r="C117" s="348"/>
      <c r="D117" s="350"/>
      <c r="E117" s="348"/>
      <c r="F117" s="348"/>
      <c r="G117" s="352"/>
      <c r="H117" s="348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47"/>
      <c r="B118" s="352"/>
      <c r="C118" s="348"/>
      <c r="D118" s="350"/>
      <c r="E118" s="348"/>
      <c r="F118" s="348"/>
      <c r="G118" s="348"/>
      <c r="H118" s="348"/>
      <c r="I118" s="129" t="s">
        <v>179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>
      <c r="A119" s="347"/>
      <c r="B119" s="352"/>
      <c r="C119" s="348"/>
      <c r="D119" s="350"/>
      <c r="E119" s="348"/>
      <c r="F119" s="348"/>
      <c r="G119" s="348"/>
      <c r="H119" s="348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30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>
      <c r="A122" s="342"/>
      <c r="B122" s="344"/>
      <c r="C122" s="346"/>
      <c r="D122" s="351"/>
      <c r="E122" s="346"/>
      <c r="F122" s="346"/>
      <c r="G122" s="346"/>
      <c r="H122" s="346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>
      <c r="A124" s="341">
        <v>645</v>
      </c>
      <c r="B124" s="343" t="s">
        <v>208</v>
      </c>
      <c r="C124" s="345" t="s">
        <v>24</v>
      </c>
      <c r="D124" s="345">
        <v>46</v>
      </c>
      <c r="E124" s="343" t="s">
        <v>159</v>
      </c>
      <c r="F124" s="345" t="s">
        <v>76</v>
      </c>
      <c r="G124" s="343" t="s">
        <v>157</v>
      </c>
      <c r="H124" s="345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47"/>
      <c r="B125" s="352"/>
      <c r="C125" s="348"/>
      <c r="D125" s="348"/>
      <c r="E125" s="348"/>
      <c r="F125" s="348"/>
      <c r="G125" s="348"/>
      <c r="H125" s="348"/>
      <c r="I125" s="129" t="s">
        <v>18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>
      <c r="A126" s="347"/>
      <c r="B126" s="352"/>
      <c r="C126" s="348"/>
      <c r="D126" s="348"/>
      <c r="E126" s="348"/>
      <c r="F126" s="348"/>
      <c r="G126" s="348"/>
      <c r="H126" s="348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42"/>
      <c r="B128" s="344"/>
      <c r="C128" s="346"/>
      <c r="D128" s="346"/>
      <c r="E128" s="346"/>
      <c r="F128" s="346"/>
      <c r="G128" s="346"/>
      <c r="H128" s="346"/>
      <c r="I128" s="164" t="s">
        <v>185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>
      <c r="A130" s="341">
        <v>646</v>
      </c>
      <c r="B130" s="352" t="s">
        <v>209</v>
      </c>
      <c r="C130" s="348" t="s">
        <v>21</v>
      </c>
      <c r="D130" s="348">
        <v>37</v>
      </c>
      <c r="E130" s="348" t="s">
        <v>159</v>
      </c>
      <c r="F130" s="348" t="s">
        <v>76</v>
      </c>
      <c r="G130" s="352" t="s">
        <v>157</v>
      </c>
      <c r="H130" s="348" t="s">
        <v>76</v>
      </c>
      <c r="I130" s="145" t="s">
        <v>16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>
      <c r="A131" s="347"/>
      <c r="B131" s="352"/>
      <c r="C131" s="348"/>
      <c r="D131" s="348"/>
      <c r="E131" s="348"/>
      <c r="F131" s="348"/>
      <c r="G131" s="348"/>
      <c r="H131" s="348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47"/>
      <c r="B132" s="352"/>
      <c r="C132" s="348"/>
      <c r="D132" s="348"/>
      <c r="E132" s="348"/>
      <c r="F132" s="348"/>
      <c r="G132" s="348"/>
      <c r="H132" s="348"/>
      <c r="I132" s="154" t="s">
        <v>17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>
      <c r="A133" s="347"/>
      <c r="B133" s="352"/>
      <c r="C133" s="348"/>
      <c r="D133" s="348"/>
      <c r="E133" s="348"/>
      <c r="F133" s="348"/>
      <c r="G133" s="348"/>
      <c r="H133" s="348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27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>
      <c r="A135" s="342"/>
      <c r="B135" s="352"/>
      <c r="C135" s="348"/>
      <c r="D135" s="348"/>
      <c r="E135" s="348"/>
      <c r="F135" s="348"/>
      <c r="G135" s="348"/>
      <c r="H135" s="348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>
      <c r="A137" s="341">
        <v>647</v>
      </c>
      <c r="B137" s="343" t="s">
        <v>210</v>
      </c>
      <c r="C137" s="345" t="s">
        <v>38</v>
      </c>
      <c r="D137" s="349">
        <v>37.9</v>
      </c>
      <c r="E137" s="343" t="s">
        <v>157</v>
      </c>
      <c r="F137" s="345" t="s">
        <v>76</v>
      </c>
      <c r="G137" s="345" t="s">
        <v>159</v>
      </c>
      <c r="H137" s="345" t="s">
        <v>76</v>
      </c>
      <c r="I137" s="145" t="s">
        <v>16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>
      <c r="A138" s="347"/>
      <c r="B138" s="352"/>
      <c r="C138" s="348"/>
      <c r="D138" s="350"/>
      <c r="E138" s="352"/>
      <c r="F138" s="348"/>
      <c r="G138" s="348"/>
      <c r="H138" s="348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47"/>
      <c r="B139" s="352"/>
      <c r="C139" s="348"/>
      <c r="D139" s="350"/>
      <c r="E139" s="348"/>
      <c r="F139" s="348"/>
      <c r="G139" s="348"/>
      <c r="H139" s="348"/>
      <c r="I139" s="154" t="s">
        <v>179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>
      <c r="A140" s="347"/>
      <c r="B140" s="352"/>
      <c r="C140" s="348"/>
      <c r="D140" s="350"/>
      <c r="E140" s="348"/>
      <c r="F140" s="348"/>
      <c r="G140" s="348"/>
      <c r="H140" s="348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47"/>
      <c r="B141" s="352"/>
      <c r="C141" s="348"/>
      <c r="D141" s="350"/>
      <c r="E141" s="348"/>
      <c r="F141" s="348"/>
      <c r="G141" s="348"/>
      <c r="H141" s="348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29" t="s">
        <v>30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42"/>
      <c r="B144" s="344"/>
      <c r="C144" s="346"/>
      <c r="D144" s="351"/>
      <c r="E144" s="346"/>
      <c r="F144" s="346"/>
      <c r="G144" s="346"/>
      <c r="H144" s="346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>
      <c r="A146" s="341">
        <v>648</v>
      </c>
      <c r="B146" s="352" t="s">
        <v>211</v>
      </c>
      <c r="C146" s="348" t="s">
        <v>38</v>
      </c>
      <c r="D146" s="350">
        <v>37.799999999999997</v>
      </c>
      <c r="E146" s="348" t="s">
        <v>159</v>
      </c>
      <c r="F146" s="348" t="s">
        <v>76</v>
      </c>
      <c r="G146" s="352" t="s">
        <v>157</v>
      </c>
      <c r="H146" s="348" t="s">
        <v>76</v>
      </c>
      <c r="I146" s="145" t="s">
        <v>16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>
      <c r="A147" s="347"/>
      <c r="B147" s="352"/>
      <c r="C147" s="348"/>
      <c r="D147" s="350"/>
      <c r="E147" s="348"/>
      <c r="F147" s="348"/>
      <c r="G147" s="348"/>
      <c r="H147" s="348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47"/>
      <c r="B148" s="352"/>
      <c r="C148" s="348"/>
      <c r="D148" s="350"/>
      <c r="E148" s="348"/>
      <c r="F148" s="348"/>
      <c r="G148" s="348"/>
      <c r="H148" s="348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42"/>
      <c r="B149" s="352"/>
      <c r="C149" s="348"/>
      <c r="D149" s="350"/>
      <c r="E149" s="348"/>
      <c r="F149" s="348"/>
      <c r="G149" s="348"/>
      <c r="H149" s="348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>
      <c r="A151" s="341">
        <v>658</v>
      </c>
      <c r="B151" s="343" t="s">
        <v>212</v>
      </c>
      <c r="C151" s="345" t="s">
        <v>38</v>
      </c>
      <c r="D151" s="349">
        <v>152.69999999999999</v>
      </c>
      <c r="E151" s="345" t="s">
        <v>75</v>
      </c>
      <c r="F151" s="345" t="s">
        <v>76</v>
      </c>
      <c r="G151" s="345" t="s">
        <v>156</v>
      </c>
      <c r="H151" s="345" t="s">
        <v>76</v>
      </c>
      <c r="I151" s="145" t="s">
        <v>47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129" t="s">
        <v>16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129" t="s">
        <v>17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27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>
      <c r="A157" s="342"/>
      <c r="B157" s="344"/>
      <c r="C157" s="346"/>
      <c r="D157" s="351"/>
      <c r="E157" s="346"/>
      <c r="F157" s="346"/>
      <c r="G157" s="346"/>
      <c r="H157" s="346"/>
      <c r="I157" s="113" t="s">
        <v>49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>
      <c r="A159" s="341">
        <v>667</v>
      </c>
      <c r="B159" s="352" t="s">
        <v>213</v>
      </c>
      <c r="C159" s="348" t="s">
        <v>21</v>
      </c>
      <c r="D159" s="350">
        <v>98.8</v>
      </c>
      <c r="E159" s="348" t="s">
        <v>158</v>
      </c>
      <c r="F159" s="348" t="s">
        <v>76</v>
      </c>
      <c r="G159" s="348" t="s">
        <v>75</v>
      </c>
      <c r="H159" s="348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47"/>
      <c r="B160" s="352"/>
      <c r="C160" s="348"/>
      <c r="D160" s="350"/>
      <c r="E160" s="348"/>
      <c r="F160" s="348"/>
      <c r="G160" s="348"/>
      <c r="H160" s="348"/>
      <c r="I160" s="129" t="s">
        <v>16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>
      <c r="A161" s="347"/>
      <c r="B161" s="352"/>
      <c r="C161" s="348"/>
      <c r="D161" s="350"/>
      <c r="E161" s="348"/>
      <c r="F161" s="348"/>
      <c r="G161" s="348"/>
      <c r="H161" s="348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47"/>
      <c r="B162" s="352"/>
      <c r="C162" s="348"/>
      <c r="D162" s="350"/>
      <c r="E162" s="348"/>
      <c r="F162" s="348"/>
      <c r="G162" s="348"/>
      <c r="H162" s="348"/>
      <c r="I162" s="154" t="s">
        <v>17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42"/>
      <c r="B164" s="352"/>
      <c r="C164" s="348"/>
      <c r="D164" s="350"/>
      <c r="E164" s="348"/>
      <c r="F164" s="348"/>
      <c r="G164" s="348"/>
      <c r="H164" s="348"/>
      <c r="I164" s="154" t="s">
        <v>19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>
      <c r="A166" s="341">
        <v>668</v>
      </c>
      <c r="B166" s="343" t="s">
        <v>214</v>
      </c>
      <c r="C166" s="345" t="s">
        <v>24</v>
      </c>
      <c r="D166" s="349">
        <v>98.8</v>
      </c>
      <c r="E166" s="345" t="s">
        <v>75</v>
      </c>
      <c r="F166" s="345" t="s">
        <v>76</v>
      </c>
      <c r="G166" s="345" t="s">
        <v>158</v>
      </c>
      <c r="H166" s="345" t="s">
        <v>76</v>
      </c>
      <c r="I166" s="145" t="s">
        <v>47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>
      <c r="A167" s="347"/>
      <c r="B167" s="352"/>
      <c r="C167" s="348"/>
      <c r="D167" s="350"/>
      <c r="E167" s="348"/>
      <c r="F167" s="348"/>
      <c r="G167" s="348"/>
      <c r="H167" s="348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47"/>
      <c r="B168" s="352"/>
      <c r="C168" s="348"/>
      <c r="D168" s="350"/>
      <c r="E168" s="348"/>
      <c r="F168" s="348"/>
      <c r="G168" s="348"/>
      <c r="H168" s="348"/>
      <c r="I168" s="129" t="s">
        <v>17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>
      <c r="A169" s="347"/>
      <c r="B169" s="352"/>
      <c r="C169" s="348"/>
      <c r="D169" s="350"/>
      <c r="E169" s="348"/>
      <c r="F169" s="348"/>
      <c r="G169" s="348"/>
      <c r="H169" s="348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42"/>
      <c r="B170" s="344"/>
      <c r="C170" s="346"/>
      <c r="D170" s="351"/>
      <c r="E170" s="346"/>
      <c r="F170" s="346"/>
      <c r="G170" s="346"/>
      <c r="H170" s="346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>
      <c r="A172" s="341">
        <v>669</v>
      </c>
      <c r="B172" s="343" t="s">
        <v>215</v>
      </c>
      <c r="C172" s="345" t="s">
        <v>69</v>
      </c>
      <c r="D172" s="349">
        <v>98.8</v>
      </c>
      <c r="E172" s="345" t="s">
        <v>75</v>
      </c>
      <c r="F172" s="345" t="s">
        <v>76</v>
      </c>
      <c r="G172" s="345" t="s">
        <v>158</v>
      </c>
      <c r="H172" s="345" t="s">
        <v>76</v>
      </c>
      <c r="I172" s="145" t="s">
        <v>16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>
      <c r="A173" s="347"/>
      <c r="B173" s="352"/>
      <c r="C173" s="348"/>
      <c r="D173" s="350"/>
      <c r="E173" s="348"/>
      <c r="F173" s="348"/>
      <c r="G173" s="348"/>
      <c r="H173" s="348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47"/>
      <c r="B174" s="352"/>
      <c r="C174" s="348"/>
      <c r="D174" s="350"/>
      <c r="E174" s="348"/>
      <c r="F174" s="348"/>
      <c r="G174" s="348"/>
      <c r="H174" s="348"/>
      <c r="I174" s="129" t="s">
        <v>179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>
      <c r="A175" s="347"/>
      <c r="B175" s="352"/>
      <c r="C175" s="348"/>
      <c r="D175" s="350"/>
      <c r="E175" s="348"/>
      <c r="F175" s="348"/>
      <c r="G175" s="348"/>
      <c r="H175" s="348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30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42"/>
      <c r="B179" s="344"/>
      <c r="C179" s="346"/>
      <c r="D179" s="351"/>
      <c r="E179" s="346"/>
      <c r="F179" s="346"/>
      <c r="G179" s="346"/>
      <c r="H179" s="346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>
      <c r="A181" s="356" t="s">
        <v>123</v>
      </c>
      <c r="B181" s="343" t="s">
        <v>216</v>
      </c>
      <c r="C181" s="345" t="s">
        <v>98</v>
      </c>
      <c r="D181" s="349">
        <v>58.7</v>
      </c>
      <c r="E181" s="343" t="s">
        <v>160</v>
      </c>
      <c r="F181" s="345" t="s">
        <v>76</v>
      </c>
      <c r="G181" s="343" t="s">
        <v>161</v>
      </c>
      <c r="H181" s="345" t="s">
        <v>76</v>
      </c>
      <c r="I181" s="145" t="s">
        <v>47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>
      <c r="A182" s="357"/>
      <c r="B182" s="352"/>
      <c r="C182" s="348"/>
      <c r="D182" s="350"/>
      <c r="E182" s="352"/>
      <c r="F182" s="348"/>
      <c r="G182" s="352"/>
      <c r="H182" s="348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57"/>
      <c r="B183" s="352"/>
      <c r="C183" s="348"/>
      <c r="D183" s="350"/>
      <c r="E183" s="352"/>
      <c r="F183" s="348"/>
      <c r="G183" s="352"/>
      <c r="H183" s="348"/>
      <c r="I183" s="129" t="s">
        <v>17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>
      <c r="A184" s="357"/>
      <c r="B184" s="352"/>
      <c r="C184" s="348"/>
      <c r="D184" s="350"/>
      <c r="E184" s="352"/>
      <c r="F184" s="348"/>
      <c r="G184" s="352"/>
      <c r="H184" s="348"/>
      <c r="I184" s="129" t="s">
        <v>27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58"/>
      <c r="B186" s="344"/>
      <c r="C186" s="346"/>
      <c r="D186" s="351"/>
      <c r="E186" s="344"/>
      <c r="F186" s="346"/>
      <c r="G186" s="344"/>
      <c r="H186" s="346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>
      <c r="A188" s="356" t="s">
        <v>124</v>
      </c>
      <c r="B188" s="343" t="s">
        <v>217</v>
      </c>
      <c r="C188" s="345" t="s">
        <v>98</v>
      </c>
      <c r="D188" s="349">
        <v>36.200000000000003</v>
      </c>
      <c r="E188" s="345" t="s">
        <v>101</v>
      </c>
      <c r="F188" s="345" t="s">
        <v>76</v>
      </c>
      <c r="G188" s="343" t="s">
        <v>160</v>
      </c>
      <c r="H188" s="345" t="s">
        <v>76</v>
      </c>
      <c r="I188" s="129" t="s">
        <v>16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>
      <c r="A189" s="357"/>
      <c r="B189" s="352"/>
      <c r="C189" s="348"/>
      <c r="D189" s="350"/>
      <c r="E189" s="348"/>
      <c r="F189" s="348"/>
      <c r="G189" s="352"/>
      <c r="H189" s="348"/>
      <c r="I189" s="129" t="s">
        <v>17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>
      <c r="A190" s="357"/>
      <c r="B190" s="352"/>
      <c r="C190" s="348"/>
      <c r="D190" s="350"/>
      <c r="E190" s="348"/>
      <c r="F190" s="348"/>
      <c r="G190" s="352"/>
      <c r="H190" s="348"/>
      <c r="I190" s="129" t="s">
        <v>27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>
      <c r="A191" s="357"/>
      <c r="B191" s="352"/>
      <c r="C191" s="348"/>
      <c r="D191" s="350"/>
      <c r="E191" s="348"/>
      <c r="F191" s="348"/>
      <c r="G191" s="352"/>
      <c r="H191" s="348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58"/>
      <c r="B192" s="344"/>
      <c r="C192" s="346"/>
      <c r="D192" s="351"/>
      <c r="E192" s="346"/>
      <c r="F192" s="346"/>
      <c r="G192" s="344"/>
      <c r="H192" s="346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>
      <c r="A194" s="356" t="s">
        <v>126</v>
      </c>
      <c r="B194" s="343" t="s">
        <v>170</v>
      </c>
      <c r="C194" s="345" t="s">
        <v>98</v>
      </c>
      <c r="D194" s="349">
        <v>24.7</v>
      </c>
      <c r="E194" s="343" t="s">
        <v>161</v>
      </c>
      <c r="F194" s="345" t="s">
        <v>76</v>
      </c>
      <c r="G194" s="343" t="s">
        <v>157</v>
      </c>
      <c r="H194" s="345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129" t="s">
        <v>17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>
      <c r="A197" s="357"/>
      <c r="B197" s="348"/>
      <c r="C197" s="348"/>
      <c r="D197" s="350"/>
      <c r="E197" s="352"/>
      <c r="F197" s="348"/>
      <c r="G197" s="348"/>
      <c r="H197" s="348"/>
      <c r="I197" s="129" t="s">
        <v>27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>
      <c r="A198" s="357"/>
      <c r="B198" s="348"/>
      <c r="C198" s="348"/>
      <c r="D198" s="350"/>
      <c r="E198" s="352"/>
      <c r="F198" s="348"/>
      <c r="G198" s="348"/>
      <c r="H198" s="348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58"/>
      <c r="B199" s="346"/>
      <c r="C199" s="346"/>
      <c r="D199" s="351"/>
      <c r="E199" s="344"/>
      <c r="F199" s="346"/>
      <c r="G199" s="346"/>
      <c r="H199" s="346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>
      <c r="A201" s="341">
        <v>719</v>
      </c>
      <c r="B201" s="343" t="s">
        <v>218</v>
      </c>
      <c r="C201" s="345" t="s">
        <v>102</v>
      </c>
      <c r="D201" s="349">
        <v>120.3</v>
      </c>
      <c r="E201" s="345" t="s">
        <v>101</v>
      </c>
      <c r="F201" s="345" t="s">
        <v>76</v>
      </c>
      <c r="G201" s="343" t="s">
        <v>157</v>
      </c>
      <c r="H201" s="345" t="s">
        <v>76</v>
      </c>
      <c r="I201" s="145" t="s">
        <v>16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>
      <c r="A202" s="347"/>
      <c r="B202" s="352"/>
      <c r="C202" s="348"/>
      <c r="D202" s="350"/>
      <c r="E202" s="348"/>
      <c r="F202" s="348"/>
      <c r="G202" s="352"/>
      <c r="H202" s="348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47"/>
      <c r="B203" s="352"/>
      <c r="C203" s="348"/>
      <c r="D203" s="350"/>
      <c r="E203" s="348"/>
      <c r="F203" s="348"/>
      <c r="G203" s="348"/>
      <c r="H203" s="348"/>
      <c r="I203" s="129" t="s">
        <v>85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>
      <c r="A204" s="347"/>
      <c r="B204" s="352"/>
      <c r="C204" s="348"/>
      <c r="D204" s="350"/>
      <c r="E204" s="348"/>
      <c r="F204" s="348"/>
      <c r="G204" s="348"/>
      <c r="H204" s="348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47"/>
      <c r="B205" s="352"/>
      <c r="C205" s="348"/>
      <c r="D205" s="350"/>
      <c r="E205" s="348"/>
      <c r="F205" s="348"/>
      <c r="G205" s="348"/>
      <c r="H205" s="348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47"/>
      <c r="B206" s="352"/>
      <c r="C206" s="348"/>
      <c r="D206" s="350"/>
      <c r="E206" s="348"/>
      <c r="F206" s="348"/>
      <c r="G206" s="348"/>
      <c r="H206" s="348"/>
      <c r="I206" s="129" t="s">
        <v>30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42"/>
      <c r="B208" s="344"/>
      <c r="C208" s="346"/>
      <c r="D208" s="351"/>
      <c r="E208" s="346"/>
      <c r="F208" s="346"/>
      <c r="G208" s="346"/>
      <c r="H208" s="346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>
      <c r="A210" s="356" t="s">
        <v>128</v>
      </c>
      <c r="B210" s="343" t="s">
        <v>93</v>
      </c>
      <c r="C210" s="345" t="s">
        <v>102</v>
      </c>
      <c r="D210" s="349">
        <v>82.2</v>
      </c>
      <c r="E210" s="343" t="s">
        <v>162</v>
      </c>
      <c r="F210" s="345" t="s">
        <v>76</v>
      </c>
      <c r="G210" s="343" t="s">
        <v>160</v>
      </c>
      <c r="H210" s="345" t="s">
        <v>76</v>
      </c>
      <c r="I210" s="129" t="s">
        <v>16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29" t="s">
        <v>17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>
      <c r="A213" s="357"/>
      <c r="B213" s="348"/>
      <c r="C213" s="348"/>
      <c r="D213" s="350"/>
      <c r="E213" s="352"/>
      <c r="F213" s="348"/>
      <c r="G213" s="352"/>
      <c r="H213" s="348"/>
      <c r="I213" s="129" t="s">
        <v>27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>
      <c r="A214" s="357"/>
      <c r="B214" s="348"/>
      <c r="C214" s="348"/>
      <c r="D214" s="350"/>
      <c r="E214" s="352"/>
      <c r="F214" s="348"/>
      <c r="G214" s="352"/>
      <c r="H214" s="348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58"/>
      <c r="B215" s="346"/>
      <c r="C215" s="346"/>
      <c r="D215" s="351"/>
      <c r="E215" s="344"/>
      <c r="F215" s="346"/>
      <c r="G215" s="344"/>
      <c r="H215" s="346"/>
      <c r="I215" s="169" t="s">
        <v>49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>
      <c r="A217" s="356" t="s">
        <v>129</v>
      </c>
      <c r="B217" s="343" t="s">
        <v>219</v>
      </c>
      <c r="C217" s="345" t="s">
        <v>102</v>
      </c>
      <c r="D217" s="349">
        <v>152.69999999999999</v>
      </c>
      <c r="E217" s="343" t="s">
        <v>160</v>
      </c>
      <c r="F217" s="345" t="s">
        <v>76</v>
      </c>
      <c r="G217" s="343" t="s">
        <v>75</v>
      </c>
      <c r="H217" s="345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57"/>
      <c r="B218" s="352"/>
      <c r="C218" s="348"/>
      <c r="D218" s="350"/>
      <c r="E218" s="352"/>
      <c r="F218" s="348"/>
      <c r="G218" s="348"/>
      <c r="H218" s="348"/>
      <c r="I218" s="129" t="s">
        <v>16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>
      <c r="A219" s="357"/>
      <c r="B219" s="352"/>
      <c r="C219" s="348"/>
      <c r="D219" s="350"/>
      <c r="E219" s="352"/>
      <c r="F219" s="348"/>
      <c r="G219" s="348"/>
      <c r="H219" s="348"/>
      <c r="I219" s="129" t="s">
        <v>17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>
      <c r="A220" s="357"/>
      <c r="B220" s="352"/>
      <c r="C220" s="348"/>
      <c r="D220" s="350"/>
      <c r="E220" s="352"/>
      <c r="F220" s="348"/>
      <c r="G220" s="348"/>
      <c r="H220" s="348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57"/>
      <c r="B221" s="352"/>
      <c r="C221" s="348"/>
      <c r="D221" s="350"/>
      <c r="E221" s="352"/>
      <c r="F221" s="348"/>
      <c r="G221" s="348"/>
      <c r="H221" s="348"/>
      <c r="I221" s="154" t="s">
        <v>27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58"/>
      <c r="B224" s="344"/>
      <c r="C224" s="346"/>
      <c r="D224" s="351"/>
      <c r="E224" s="344"/>
      <c r="F224" s="346"/>
      <c r="G224" s="346"/>
      <c r="H224" s="346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>
      <c r="A226" s="347">
        <v>1366</v>
      </c>
      <c r="B226" s="352" t="s">
        <v>220</v>
      </c>
      <c r="C226" s="348" t="s">
        <v>69</v>
      </c>
      <c r="D226" s="348">
        <v>67</v>
      </c>
      <c r="E226" s="348" t="s">
        <v>101</v>
      </c>
      <c r="F226" s="348" t="s">
        <v>76</v>
      </c>
      <c r="G226" s="361" t="s">
        <v>105</v>
      </c>
      <c r="H226" s="348" t="s">
        <v>76</v>
      </c>
      <c r="I226" s="145" t="s">
        <v>16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>
      <c r="A227" s="347"/>
      <c r="B227" s="352"/>
      <c r="C227" s="348"/>
      <c r="D227" s="348"/>
      <c r="E227" s="348"/>
      <c r="F227" s="348"/>
      <c r="G227" s="361"/>
      <c r="H227" s="348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>
      <c r="A228" s="347"/>
      <c r="B228" s="352"/>
      <c r="C228" s="348"/>
      <c r="D228" s="348"/>
      <c r="E228" s="348"/>
      <c r="F228" s="348"/>
      <c r="G228" s="361"/>
      <c r="H228" s="348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>
      <c r="A229" s="347"/>
      <c r="B229" s="352"/>
      <c r="C229" s="348"/>
      <c r="D229" s="348"/>
      <c r="E229" s="348"/>
      <c r="F229" s="348"/>
      <c r="G229" s="361"/>
      <c r="H229" s="348"/>
      <c r="I229" s="154" t="s">
        <v>49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>
      <c r="A231" s="341">
        <v>1367</v>
      </c>
      <c r="B231" s="343" t="s">
        <v>221</v>
      </c>
      <c r="C231" s="345" t="s">
        <v>69</v>
      </c>
      <c r="D231" s="349">
        <v>28.6</v>
      </c>
      <c r="E231" s="359" t="s">
        <v>106</v>
      </c>
      <c r="F231" s="345" t="s">
        <v>76</v>
      </c>
      <c r="G231" s="345" t="s">
        <v>105</v>
      </c>
      <c r="H231" s="345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>
      <c r="A232" s="347"/>
      <c r="B232" s="352"/>
      <c r="C232" s="348"/>
      <c r="D232" s="350"/>
      <c r="E232" s="361"/>
      <c r="F232" s="348"/>
      <c r="G232" s="348"/>
      <c r="H232" s="348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42"/>
      <c r="B233" s="348"/>
      <c r="C233" s="348"/>
      <c r="D233" s="350"/>
      <c r="E233" s="361"/>
      <c r="F233" s="348"/>
      <c r="G233" s="348"/>
      <c r="H233" s="348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>
      <c r="A235" s="347">
        <v>1368</v>
      </c>
      <c r="B235" s="352" t="s">
        <v>222</v>
      </c>
      <c r="C235" s="348" t="s">
        <v>69</v>
      </c>
      <c r="D235" s="348">
        <v>29</v>
      </c>
      <c r="E235" s="361" t="s">
        <v>105</v>
      </c>
      <c r="F235" s="348" t="s">
        <v>76</v>
      </c>
      <c r="G235" s="352" t="s">
        <v>166</v>
      </c>
      <c r="H235" s="348" t="s">
        <v>76</v>
      </c>
      <c r="I235" s="145" t="s">
        <v>16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>
      <c r="A236" s="347"/>
      <c r="B236" s="348"/>
      <c r="C236" s="348"/>
      <c r="D236" s="348"/>
      <c r="E236" s="361"/>
      <c r="F236" s="348"/>
      <c r="G236" s="348"/>
      <c r="H236" s="348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47"/>
      <c r="B237" s="348"/>
      <c r="C237" s="348"/>
      <c r="D237" s="348"/>
      <c r="E237" s="116"/>
      <c r="F237" s="348"/>
      <c r="G237" s="348"/>
      <c r="H237" s="348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42"/>
      <c r="B238" s="346"/>
      <c r="C238" s="346"/>
      <c r="D238" s="346"/>
      <c r="E238" s="117"/>
      <c r="F238" s="346"/>
      <c r="G238" s="346"/>
      <c r="H238" s="346"/>
      <c r="I238" s="154" t="s">
        <v>49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>
      <c r="A240" s="341">
        <v>2069</v>
      </c>
      <c r="B240" s="345" t="s">
        <v>131</v>
      </c>
      <c r="C240" s="345" t="s">
        <v>38</v>
      </c>
      <c r="D240" s="349">
        <v>278.75</v>
      </c>
      <c r="E240" s="359" t="s">
        <v>132</v>
      </c>
      <c r="F240" s="345" t="s">
        <v>133</v>
      </c>
      <c r="G240" s="343" t="s">
        <v>167</v>
      </c>
      <c r="H240" s="345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42"/>
      <c r="B241" s="346"/>
      <c r="C241" s="346"/>
      <c r="D241" s="351"/>
      <c r="E241" s="360"/>
      <c r="F241" s="346"/>
      <c r="G241" s="344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41"/>
      <c r="B243" s="345" t="s">
        <v>223</v>
      </c>
      <c r="C243" s="345" t="s">
        <v>12</v>
      </c>
      <c r="D243" s="349">
        <v>24</v>
      </c>
      <c r="E243" s="345" t="s">
        <v>151</v>
      </c>
      <c r="F243" s="345" t="s">
        <v>42</v>
      </c>
      <c r="G243" s="345" t="s">
        <v>58</v>
      </c>
      <c r="H243" s="345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47"/>
      <c r="B245" s="348"/>
      <c r="C245" s="348"/>
      <c r="D245" s="350"/>
      <c r="E245" s="348"/>
      <c r="F245" s="348"/>
      <c r="G245" s="348"/>
      <c r="H245" s="348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47"/>
      <c r="B246" s="348"/>
      <c r="C246" s="348"/>
      <c r="D246" s="350"/>
      <c r="E246" s="348"/>
      <c r="F246" s="348"/>
      <c r="G246" s="348"/>
      <c r="H246" s="348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42"/>
      <c r="B247" s="346"/>
      <c r="C247" s="346"/>
      <c r="D247" s="351"/>
      <c r="E247" s="346"/>
      <c r="F247" s="346"/>
      <c r="G247" s="346"/>
      <c r="H247" s="346"/>
      <c r="I247" s="113" t="s">
        <v>183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>
      <c r="A249" s="341"/>
      <c r="B249" s="345" t="s">
        <v>224</v>
      </c>
      <c r="C249" s="345" t="s">
        <v>28</v>
      </c>
      <c r="D249" s="349">
        <v>24</v>
      </c>
      <c r="E249" s="345" t="s">
        <v>151</v>
      </c>
      <c r="F249" s="345" t="s">
        <v>42</v>
      </c>
      <c r="G249" s="345" t="s">
        <v>58</v>
      </c>
      <c r="H249" s="345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29" t="s">
        <v>18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>
      <c r="A251" s="347"/>
      <c r="B251" s="348"/>
      <c r="C251" s="348"/>
      <c r="D251" s="350"/>
      <c r="E251" s="348"/>
      <c r="F251" s="348"/>
      <c r="G251" s="348"/>
      <c r="H251" s="348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47"/>
      <c r="B252" s="348"/>
      <c r="C252" s="348"/>
      <c r="D252" s="350"/>
      <c r="E252" s="348"/>
      <c r="F252" s="348"/>
      <c r="G252" s="348"/>
      <c r="H252" s="348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42"/>
      <c r="B253" s="346"/>
      <c r="C253" s="346"/>
      <c r="D253" s="351"/>
      <c r="E253" s="346"/>
      <c r="F253" s="346"/>
      <c r="G253" s="346"/>
      <c r="H253" s="346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2000000}"/>
  <mergeCells count="319"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2019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225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29" t="s">
        <v>60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>
      <c r="A33" s="342"/>
      <c r="B33" s="344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>
      <c r="A35" s="341">
        <v>525</v>
      </c>
      <c r="B35" s="345" t="s">
        <v>32</v>
      </c>
      <c r="C35" s="345" t="s">
        <v>28</v>
      </c>
      <c r="D35" s="345">
        <v>15</v>
      </c>
      <c r="E35" s="345" t="s">
        <v>145</v>
      </c>
      <c r="F35" s="345" t="s">
        <v>34</v>
      </c>
      <c r="G35" s="345" t="s">
        <v>35</v>
      </c>
      <c r="H35" s="345" t="s">
        <v>34</v>
      </c>
      <c r="I35" s="151" t="s">
        <v>16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>
      <c r="A36" s="342"/>
      <c r="B36" s="346"/>
      <c r="C36" s="346"/>
      <c r="D36" s="346"/>
      <c r="E36" s="346"/>
      <c r="F36" s="346"/>
      <c r="G36" s="346"/>
      <c r="H36" s="346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>
      <c r="A40" s="341">
        <v>537</v>
      </c>
      <c r="B40" s="343" t="s">
        <v>198</v>
      </c>
      <c r="C40" s="345" t="s">
        <v>38</v>
      </c>
      <c r="D40" s="349">
        <v>363.9</v>
      </c>
      <c r="E40" s="345" t="s">
        <v>39</v>
      </c>
      <c r="F40" s="345" t="s">
        <v>40</v>
      </c>
      <c r="G40" s="343" t="s">
        <v>146</v>
      </c>
      <c r="H40" s="345" t="s">
        <v>42</v>
      </c>
      <c r="I40" s="145" t="s">
        <v>16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>
      <c r="A41" s="347"/>
      <c r="B41" s="352"/>
      <c r="C41" s="348"/>
      <c r="D41" s="350"/>
      <c r="E41" s="348"/>
      <c r="F41" s="348"/>
      <c r="G41" s="352"/>
      <c r="H41" s="348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45" t="s">
        <v>17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>
      <c r="A43" s="347"/>
      <c r="B43" s="352"/>
      <c r="C43" s="348"/>
      <c r="D43" s="350"/>
      <c r="E43" s="348"/>
      <c r="F43" s="348"/>
      <c r="G43" s="348"/>
      <c r="H43" s="348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42"/>
      <c r="B44" s="344"/>
      <c r="C44" s="346"/>
      <c r="D44" s="351"/>
      <c r="E44" s="346"/>
      <c r="F44" s="346"/>
      <c r="G44" s="346"/>
      <c r="H44" s="346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>
      <c r="A46" s="347">
        <v>541</v>
      </c>
      <c r="B46" s="352" t="s">
        <v>199</v>
      </c>
      <c r="C46" s="348" t="s">
        <v>28</v>
      </c>
      <c r="D46" s="348">
        <v>93</v>
      </c>
      <c r="E46" s="348" t="s">
        <v>44</v>
      </c>
      <c r="F46" s="348" t="s">
        <v>45</v>
      </c>
      <c r="G46" s="348" t="s">
        <v>147</v>
      </c>
      <c r="H46" s="348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47"/>
      <c r="B47" s="352"/>
      <c r="C47" s="348"/>
      <c r="D47" s="348"/>
      <c r="E47" s="348"/>
      <c r="F47" s="348"/>
      <c r="G47" s="348"/>
      <c r="H47" s="348"/>
      <c r="I47" s="129" t="s">
        <v>16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18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17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27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47"/>
      <c r="B55" s="352"/>
      <c r="C55" s="348"/>
      <c r="D55" s="348"/>
      <c r="E55" s="348"/>
      <c r="F55" s="348"/>
      <c r="G55" s="348"/>
      <c r="H55" s="348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>
      <c r="A57" s="347">
        <v>542</v>
      </c>
      <c r="B57" s="352" t="s">
        <v>200</v>
      </c>
      <c r="C57" s="348" t="s">
        <v>21</v>
      </c>
      <c r="D57" s="348">
        <v>200</v>
      </c>
      <c r="E57" s="348" t="s">
        <v>44</v>
      </c>
      <c r="F57" s="348" t="s">
        <v>45</v>
      </c>
      <c r="G57" s="348" t="s">
        <v>148</v>
      </c>
      <c r="H57" s="348" t="s">
        <v>52</v>
      </c>
      <c r="I57" s="145" t="s">
        <v>47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>
      <c r="A58" s="347"/>
      <c r="B58" s="352"/>
      <c r="C58" s="348"/>
      <c r="D58" s="348"/>
      <c r="E58" s="348"/>
      <c r="F58" s="348"/>
      <c r="G58" s="348"/>
      <c r="H58" s="348"/>
      <c r="I58" s="129" t="s">
        <v>16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18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>
      <c r="A60" s="347"/>
      <c r="B60" s="352"/>
      <c r="C60" s="348"/>
      <c r="D60" s="348"/>
      <c r="E60" s="348"/>
      <c r="F60" s="348"/>
      <c r="G60" s="348"/>
      <c r="H60" s="348"/>
      <c r="I60" s="154" t="s">
        <v>17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>
      <c r="A62" s="341">
        <v>554</v>
      </c>
      <c r="B62" s="345" t="s">
        <v>53</v>
      </c>
      <c r="C62" s="345" t="s">
        <v>21</v>
      </c>
      <c r="D62" s="345">
        <v>58</v>
      </c>
      <c r="E62" s="345" t="s">
        <v>149</v>
      </c>
      <c r="F62" s="345" t="s">
        <v>42</v>
      </c>
      <c r="G62" s="343" t="s">
        <v>150</v>
      </c>
      <c r="H62" s="345" t="s">
        <v>42</v>
      </c>
      <c r="I62" s="129" t="s">
        <v>47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>
      <c r="A63" s="347"/>
      <c r="B63" s="348"/>
      <c r="C63" s="348"/>
      <c r="D63" s="348"/>
      <c r="E63" s="348"/>
      <c r="F63" s="348"/>
      <c r="G63" s="352"/>
      <c r="H63" s="348"/>
      <c r="I63" s="154" t="s">
        <v>16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>
      <c r="A64" s="342"/>
      <c r="B64" s="346"/>
      <c r="C64" s="346"/>
      <c r="D64" s="346"/>
      <c r="E64" s="346"/>
      <c r="F64" s="346"/>
      <c r="G64" s="346"/>
      <c r="H64" s="346"/>
      <c r="I64" s="154" t="s">
        <v>17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>
      <c r="A66" s="341">
        <v>560</v>
      </c>
      <c r="B66" s="343" t="s">
        <v>201</v>
      </c>
      <c r="C66" s="345" t="s">
        <v>12</v>
      </c>
      <c r="D66" s="349">
        <v>17.899999999999999</v>
      </c>
      <c r="E66" s="345" t="s">
        <v>151</v>
      </c>
      <c r="F66" s="345" t="s">
        <v>42</v>
      </c>
      <c r="G66" s="345" t="s">
        <v>58</v>
      </c>
      <c r="H66" s="345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47"/>
      <c r="B67" s="352"/>
      <c r="C67" s="348"/>
      <c r="D67" s="350"/>
      <c r="E67" s="348"/>
      <c r="F67" s="348"/>
      <c r="G67" s="348"/>
      <c r="H67" s="348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42"/>
      <c r="B69" s="344"/>
      <c r="C69" s="346"/>
      <c r="D69" s="351"/>
      <c r="E69" s="346"/>
      <c r="F69" s="346"/>
      <c r="G69" s="346"/>
      <c r="H69" s="346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>
      <c r="A76" s="347">
        <v>598</v>
      </c>
      <c r="B76" s="348" t="s">
        <v>66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145" t="s">
        <v>16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>
      <c r="A79" s="347">
        <v>608</v>
      </c>
      <c r="B79" s="352" t="s">
        <v>202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47"/>
      <c r="B80" s="352"/>
      <c r="C80" s="348"/>
      <c r="D80" s="348"/>
      <c r="E80" s="348"/>
      <c r="F80" s="348"/>
      <c r="G80" s="348"/>
      <c r="H80" s="348"/>
      <c r="I80" s="145" t="s">
        <v>16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>
      <c r="A81" s="347"/>
      <c r="B81" s="352"/>
      <c r="C81" s="348"/>
      <c r="D81" s="348"/>
      <c r="E81" s="348"/>
      <c r="F81" s="348"/>
      <c r="G81" s="348"/>
      <c r="H81" s="348"/>
      <c r="I81" s="129" t="s">
        <v>17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54" t="s">
        <v>30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>
      <c r="A84" s="347"/>
      <c r="B84" s="352"/>
      <c r="C84" s="348"/>
      <c r="D84" s="348"/>
      <c r="E84" s="348"/>
      <c r="F84" s="348"/>
      <c r="G84" s="348"/>
      <c r="H84" s="348"/>
      <c r="I84" s="154" t="s">
        <v>31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>
      <c r="A86" s="341">
        <v>611</v>
      </c>
      <c r="B86" s="343" t="s">
        <v>203</v>
      </c>
      <c r="C86" s="345" t="s">
        <v>12</v>
      </c>
      <c r="D86" s="345">
        <v>66</v>
      </c>
      <c r="E86" s="345" t="s">
        <v>148</v>
      </c>
      <c r="F86" s="345" t="s">
        <v>52</v>
      </c>
      <c r="G86" s="343" t="s">
        <v>154</v>
      </c>
      <c r="H86" s="345" t="s">
        <v>52</v>
      </c>
      <c r="I86" s="145" t="s">
        <v>47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>
      <c r="A87" s="347"/>
      <c r="B87" s="352"/>
      <c r="C87" s="348"/>
      <c r="D87" s="348"/>
      <c r="E87" s="348"/>
      <c r="F87" s="348"/>
      <c r="G87" s="352"/>
      <c r="H87" s="348"/>
      <c r="I87" s="129" t="s">
        <v>16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>
      <c r="A88" s="347"/>
      <c r="B88" s="352"/>
      <c r="C88" s="348"/>
      <c r="D88" s="348"/>
      <c r="E88" s="348"/>
      <c r="F88" s="348"/>
      <c r="G88" s="352"/>
      <c r="H88" s="348"/>
      <c r="I88" s="129" t="s">
        <v>17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>
      <c r="A89" s="342"/>
      <c r="B89" s="344"/>
      <c r="C89" s="346"/>
      <c r="D89" s="346"/>
      <c r="E89" s="346"/>
      <c r="F89" s="346"/>
      <c r="G89" s="344"/>
      <c r="H89" s="346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>
      <c r="A91" s="347">
        <v>624</v>
      </c>
      <c r="B91" s="352" t="s">
        <v>204</v>
      </c>
      <c r="C91" s="353" t="s">
        <v>73</v>
      </c>
      <c r="D91" s="355" t="s">
        <v>74</v>
      </c>
      <c r="E91" s="348" t="s">
        <v>75</v>
      </c>
      <c r="F91" s="348" t="s">
        <v>76</v>
      </c>
      <c r="G91" s="348" t="s">
        <v>155</v>
      </c>
      <c r="H91" s="348" t="s">
        <v>78</v>
      </c>
      <c r="I91" s="145" t="s">
        <v>16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>
      <c r="A92" s="347"/>
      <c r="B92" s="352"/>
      <c r="C92" s="354"/>
      <c r="D92" s="350"/>
      <c r="E92" s="348"/>
      <c r="F92" s="348"/>
      <c r="G92" s="348"/>
      <c r="H92" s="348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47"/>
      <c r="B93" s="352"/>
      <c r="C93" s="354"/>
      <c r="D93" s="350"/>
      <c r="E93" s="348"/>
      <c r="F93" s="348"/>
      <c r="G93" s="348"/>
      <c r="H93" s="348"/>
      <c r="I93" s="154" t="s">
        <v>17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>
      <c r="A94" s="347"/>
      <c r="B94" s="352"/>
      <c r="C94" s="354"/>
      <c r="D94" s="350"/>
      <c r="E94" s="348"/>
      <c r="F94" s="348"/>
      <c r="G94" s="348"/>
      <c r="H94" s="348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>
      <c r="A96" s="341">
        <v>625</v>
      </c>
      <c r="B96" s="343" t="s">
        <v>205</v>
      </c>
      <c r="C96" s="345" t="s">
        <v>69</v>
      </c>
      <c r="D96" s="345">
        <v>372</v>
      </c>
      <c r="E96" s="345" t="s">
        <v>156</v>
      </c>
      <c r="F96" s="345" t="s">
        <v>76</v>
      </c>
      <c r="G96" s="345" t="s">
        <v>58</v>
      </c>
      <c r="H96" s="345" t="s">
        <v>42</v>
      </c>
      <c r="I96" s="145" t="s">
        <v>47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>
      <c r="A97" s="347"/>
      <c r="B97" s="352"/>
      <c r="C97" s="348"/>
      <c r="D97" s="348"/>
      <c r="E97" s="348"/>
      <c r="F97" s="348"/>
      <c r="G97" s="348"/>
      <c r="H97" s="348"/>
      <c r="I97" s="129" t="s">
        <v>16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>
      <c r="A98" s="347"/>
      <c r="B98" s="352"/>
      <c r="C98" s="348"/>
      <c r="D98" s="348"/>
      <c r="E98" s="348"/>
      <c r="F98" s="348"/>
      <c r="G98" s="348"/>
      <c r="H98" s="348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17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42"/>
      <c r="B106" s="344"/>
      <c r="C106" s="346"/>
      <c r="D106" s="346"/>
      <c r="E106" s="346"/>
      <c r="F106" s="346"/>
      <c r="G106" s="346"/>
      <c r="H106" s="346"/>
      <c r="I106" s="113" t="s">
        <v>49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>
      <c r="A108" s="341">
        <v>631</v>
      </c>
      <c r="B108" s="343" t="s">
        <v>206</v>
      </c>
      <c r="C108" s="345" t="s">
        <v>24</v>
      </c>
      <c r="D108" s="345">
        <v>50</v>
      </c>
      <c r="E108" s="343" t="s">
        <v>157</v>
      </c>
      <c r="F108" s="345" t="s">
        <v>76</v>
      </c>
      <c r="G108" s="345" t="s">
        <v>158</v>
      </c>
      <c r="H108" s="345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47"/>
      <c r="B109" s="352"/>
      <c r="C109" s="348"/>
      <c r="D109" s="348"/>
      <c r="E109" s="348"/>
      <c r="F109" s="348"/>
      <c r="G109" s="348"/>
      <c r="H109" s="348"/>
      <c r="I109" s="145" t="s">
        <v>16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>
      <c r="A110" s="347"/>
      <c r="B110" s="352"/>
      <c r="C110" s="348"/>
      <c r="D110" s="348"/>
      <c r="E110" s="348"/>
      <c r="F110" s="348"/>
      <c r="G110" s="348"/>
      <c r="H110" s="348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42"/>
      <c r="B114" s="344"/>
      <c r="C114" s="346"/>
      <c r="D114" s="346"/>
      <c r="E114" s="346"/>
      <c r="F114" s="346"/>
      <c r="G114" s="346"/>
      <c r="H114" s="346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>
      <c r="A116" s="341">
        <v>632</v>
      </c>
      <c r="B116" s="343" t="s">
        <v>207</v>
      </c>
      <c r="C116" s="345" t="s">
        <v>24</v>
      </c>
      <c r="D116" s="349">
        <v>50.4</v>
      </c>
      <c r="E116" s="345" t="s">
        <v>158</v>
      </c>
      <c r="F116" s="345" t="s">
        <v>76</v>
      </c>
      <c r="G116" s="343" t="s">
        <v>157</v>
      </c>
      <c r="H116" s="345" t="s">
        <v>76</v>
      </c>
      <c r="I116" s="145" t="s">
        <v>16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>
      <c r="A117" s="347"/>
      <c r="B117" s="352"/>
      <c r="C117" s="348"/>
      <c r="D117" s="350"/>
      <c r="E117" s="348"/>
      <c r="F117" s="348"/>
      <c r="G117" s="352"/>
      <c r="H117" s="348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47"/>
      <c r="B118" s="352"/>
      <c r="C118" s="348"/>
      <c r="D118" s="350"/>
      <c r="E118" s="348"/>
      <c r="F118" s="348"/>
      <c r="G118" s="348"/>
      <c r="H118" s="348"/>
      <c r="I118" s="129" t="s">
        <v>179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>
      <c r="A119" s="347"/>
      <c r="B119" s="352"/>
      <c r="C119" s="348"/>
      <c r="D119" s="350"/>
      <c r="E119" s="348"/>
      <c r="F119" s="348"/>
      <c r="G119" s="348"/>
      <c r="H119" s="348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30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>
      <c r="A122" s="342"/>
      <c r="B122" s="344"/>
      <c r="C122" s="346"/>
      <c r="D122" s="351"/>
      <c r="E122" s="346"/>
      <c r="F122" s="346"/>
      <c r="G122" s="346"/>
      <c r="H122" s="346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>
      <c r="A124" s="341">
        <v>645</v>
      </c>
      <c r="B124" s="343" t="s">
        <v>208</v>
      </c>
      <c r="C124" s="345" t="s">
        <v>24</v>
      </c>
      <c r="D124" s="345">
        <v>46</v>
      </c>
      <c r="E124" s="343" t="s">
        <v>159</v>
      </c>
      <c r="F124" s="345" t="s">
        <v>76</v>
      </c>
      <c r="G124" s="343" t="s">
        <v>157</v>
      </c>
      <c r="H124" s="345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47"/>
      <c r="B125" s="352"/>
      <c r="C125" s="348"/>
      <c r="D125" s="348"/>
      <c r="E125" s="348"/>
      <c r="F125" s="348"/>
      <c r="G125" s="348"/>
      <c r="H125" s="348"/>
      <c r="I125" s="129" t="s">
        <v>18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>
      <c r="A126" s="347"/>
      <c r="B126" s="352"/>
      <c r="C126" s="348"/>
      <c r="D126" s="348"/>
      <c r="E126" s="348"/>
      <c r="F126" s="348"/>
      <c r="G126" s="348"/>
      <c r="H126" s="348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42"/>
      <c r="B128" s="344"/>
      <c r="C128" s="346"/>
      <c r="D128" s="346"/>
      <c r="E128" s="346"/>
      <c r="F128" s="346"/>
      <c r="G128" s="346"/>
      <c r="H128" s="346"/>
      <c r="I128" s="164" t="s">
        <v>185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>
      <c r="A130" s="341">
        <v>646</v>
      </c>
      <c r="B130" s="352" t="s">
        <v>209</v>
      </c>
      <c r="C130" s="348" t="s">
        <v>21</v>
      </c>
      <c r="D130" s="348">
        <v>37</v>
      </c>
      <c r="E130" s="348" t="s">
        <v>159</v>
      </c>
      <c r="F130" s="348" t="s">
        <v>76</v>
      </c>
      <c r="G130" s="352" t="s">
        <v>157</v>
      </c>
      <c r="H130" s="348" t="s">
        <v>76</v>
      </c>
      <c r="I130" s="145" t="s">
        <v>16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>
      <c r="A131" s="347"/>
      <c r="B131" s="352"/>
      <c r="C131" s="348"/>
      <c r="D131" s="348"/>
      <c r="E131" s="348"/>
      <c r="F131" s="348"/>
      <c r="G131" s="348"/>
      <c r="H131" s="348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47"/>
      <c r="B132" s="352"/>
      <c r="C132" s="348"/>
      <c r="D132" s="348"/>
      <c r="E132" s="348"/>
      <c r="F132" s="348"/>
      <c r="G132" s="348"/>
      <c r="H132" s="348"/>
      <c r="I132" s="154" t="s">
        <v>17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>
      <c r="A133" s="347"/>
      <c r="B133" s="352"/>
      <c r="C133" s="348"/>
      <c r="D133" s="348"/>
      <c r="E133" s="348"/>
      <c r="F133" s="348"/>
      <c r="G133" s="348"/>
      <c r="H133" s="348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27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>
      <c r="A135" s="342"/>
      <c r="B135" s="352"/>
      <c r="C135" s="348"/>
      <c r="D135" s="348"/>
      <c r="E135" s="348"/>
      <c r="F135" s="348"/>
      <c r="G135" s="348"/>
      <c r="H135" s="348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>
      <c r="A137" s="341">
        <v>647</v>
      </c>
      <c r="B137" s="343" t="s">
        <v>210</v>
      </c>
      <c r="C137" s="345" t="s">
        <v>38</v>
      </c>
      <c r="D137" s="349">
        <v>37.9</v>
      </c>
      <c r="E137" s="343" t="s">
        <v>157</v>
      </c>
      <c r="F137" s="345" t="s">
        <v>76</v>
      </c>
      <c r="G137" s="345" t="s">
        <v>159</v>
      </c>
      <c r="H137" s="345" t="s">
        <v>76</v>
      </c>
      <c r="I137" s="145" t="s">
        <v>16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>
      <c r="A138" s="347"/>
      <c r="B138" s="352"/>
      <c r="C138" s="348"/>
      <c r="D138" s="350"/>
      <c r="E138" s="352"/>
      <c r="F138" s="348"/>
      <c r="G138" s="348"/>
      <c r="H138" s="348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47"/>
      <c r="B139" s="352"/>
      <c r="C139" s="348"/>
      <c r="D139" s="350"/>
      <c r="E139" s="348"/>
      <c r="F139" s="348"/>
      <c r="G139" s="348"/>
      <c r="H139" s="348"/>
      <c r="I139" s="154" t="s">
        <v>179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>
      <c r="A140" s="347"/>
      <c r="B140" s="352"/>
      <c r="C140" s="348"/>
      <c r="D140" s="350"/>
      <c r="E140" s="348"/>
      <c r="F140" s="348"/>
      <c r="G140" s="348"/>
      <c r="H140" s="348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47"/>
      <c r="B141" s="352"/>
      <c r="C141" s="348"/>
      <c r="D141" s="350"/>
      <c r="E141" s="348"/>
      <c r="F141" s="348"/>
      <c r="G141" s="348"/>
      <c r="H141" s="348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29" t="s">
        <v>30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42"/>
      <c r="B144" s="344"/>
      <c r="C144" s="346"/>
      <c r="D144" s="351"/>
      <c r="E144" s="346"/>
      <c r="F144" s="346"/>
      <c r="G144" s="346"/>
      <c r="H144" s="346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>
      <c r="A146" s="341">
        <v>648</v>
      </c>
      <c r="B146" s="352" t="s">
        <v>211</v>
      </c>
      <c r="C146" s="348" t="s">
        <v>38</v>
      </c>
      <c r="D146" s="350">
        <v>37.799999999999997</v>
      </c>
      <c r="E146" s="348" t="s">
        <v>159</v>
      </c>
      <c r="F146" s="348" t="s">
        <v>76</v>
      </c>
      <c r="G146" s="352" t="s">
        <v>157</v>
      </c>
      <c r="H146" s="348" t="s">
        <v>76</v>
      </c>
      <c r="I146" s="145" t="s">
        <v>16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>
      <c r="A147" s="347"/>
      <c r="B147" s="352"/>
      <c r="C147" s="348"/>
      <c r="D147" s="350"/>
      <c r="E147" s="348"/>
      <c r="F147" s="348"/>
      <c r="G147" s="348"/>
      <c r="H147" s="348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47"/>
      <c r="B148" s="352"/>
      <c r="C148" s="348"/>
      <c r="D148" s="350"/>
      <c r="E148" s="348"/>
      <c r="F148" s="348"/>
      <c r="G148" s="348"/>
      <c r="H148" s="348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42"/>
      <c r="B149" s="352"/>
      <c r="C149" s="348"/>
      <c r="D149" s="350"/>
      <c r="E149" s="348"/>
      <c r="F149" s="348"/>
      <c r="G149" s="348"/>
      <c r="H149" s="348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>
      <c r="A151" s="341">
        <v>658</v>
      </c>
      <c r="B151" s="343" t="s">
        <v>212</v>
      </c>
      <c r="C151" s="345" t="s">
        <v>38</v>
      </c>
      <c r="D151" s="349">
        <v>152.69999999999999</v>
      </c>
      <c r="E151" s="345" t="s">
        <v>75</v>
      </c>
      <c r="F151" s="345" t="s">
        <v>76</v>
      </c>
      <c r="G151" s="345" t="s">
        <v>156</v>
      </c>
      <c r="H151" s="345" t="s">
        <v>76</v>
      </c>
      <c r="I151" s="145" t="s">
        <v>47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129" t="s">
        <v>16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129" t="s">
        <v>17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27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>
      <c r="A157" s="342"/>
      <c r="B157" s="344"/>
      <c r="C157" s="346"/>
      <c r="D157" s="351"/>
      <c r="E157" s="346"/>
      <c r="F157" s="346"/>
      <c r="G157" s="346"/>
      <c r="H157" s="346"/>
      <c r="I157" s="113" t="s">
        <v>49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>
      <c r="A159" s="341">
        <v>667</v>
      </c>
      <c r="B159" s="352" t="s">
        <v>213</v>
      </c>
      <c r="C159" s="348" t="s">
        <v>21</v>
      </c>
      <c r="D159" s="350">
        <v>98.8</v>
      </c>
      <c r="E159" s="348" t="s">
        <v>158</v>
      </c>
      <c r="F159" s="348" t="s">
        <v>76</v>
      </c>
      <c r="G159" s="348" t="s">
        <v>75</v>
      </c>
      <c r="H159" s="348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47"/>
      <c r="B160" s="352"/>
      <c r="C160" s="348"/>
      <c r="D160" s="350"/>
      <c r="E160" s="348"/>
      <c r="F160" s="348"/>
      <c r="G160" s="348"/>
      <c r="H160" s="348"/>
      <c r="I160" s="129" t="s">
        <v>16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>
      <c r="A161" s="347"/>
      <c r="B161" s="352"/>
      <c r="C161" s="348"/>
      <c r="D161" s="350"/>
      <c r="E161" s="348"/>
      <c r="F161" s="348"/>
      <c r="G161" s="348"/>
      <c r="H161" s="348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47"/>
      <c r="B162" s="352"/>
      <c r="C162" s="348"/>
      <c r="D162" s="350"/>
      <c r="E162" s="348"/>
      <c r="F162" s="348"/>
      <c r="G162" s="348"/>
      <c r="H162" s="348"/>
      <c r="I162" s="154" t="s">
        <v>17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42"/>
      <c r="B164" s="352"/>
      <c r="C164" s="348"/>
      <c r="D164" s="350"/>
      <c r="E164" s="348"/>
      <c r="F164" s="348"/>
      <c r="G164" s="348"/>
      <c r="H164" s="348"/>
      <c r="I164" s="154" t="s">
        <v>19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>
      <c r="A166" s="341">
        <v>668</v>
      </c>
      <c r="B166" s="343" t="s">
        <v>214</v>
      </c>
      <c r="C166" s="345" t="s">
        <v>24</v>
      </c>
      <c r="D166" s="349">
        <v>98.8</v>
      </c>
      <c r="E166" s="345" t="s">
        <v>75</v>
      </c>
      <c r="F166" s="345" t="s">
        <v>76</v>
      </c>
      <c r="G166" s="345" t="s">
        <v>158</v>
      </c>
      <c r="H166" s="345" t="s">
        <v>76</v>
      </c>
      <c r="I166" s="145" t="s">
        <v>47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>
      <c r="A167" s="347"/>
      <c r="B167" s="352"/>
      <c r="C167" s="348"/>
      <c r="D167" s="350"/>
      <c r="E167" s="348"/>
      <c r="F167" s="348"/>
      <c r="G167" s="348"/>
      <c r="H167" s="348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47"/>
      <c r="B168" s="352"/>
      <c r="C168" s="348"/>
      <c r="D168" s="350"/>
      <c r="E168" s="348"/>
      <c r="F168" s="348"/>
      <c r="G168" s="348"/>
      <c r="H168" s="348"/>
      <c r="I168" s="129" t="s">
        <v>17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>
      <c r="A169" s="347"/>
      <c r="B169" s="352"/>
      <c r="C169" s="348"/>
      <c r="D169" s="350"/>
      <c r="E169" s="348"/>
      <c r="F169" s="348"/>
      <c r="G169" s="348"/>
      <c r="H169" s="348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42"/>
      <c r="B170" s="344"/>
      <c r="C170" s="346"/>
      <c r="D170" s="351"/>
      <c r="E170" s="346"/>
      <c r="F170" s="346"/>
      <c r="G170" s="346"/>
      <c r="H170" s="346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>
      <c r="A172" s="341">
        <v>669</v>
      </c>
      <c r="B172" s="343" t="s">
        <v>215</v>
      </c>
      <c r="C172" s="345" t="s">
        <v>69</v>
      </c>
      <c r="D172" s="349">
        <v>98.8</v>
      </c>
      <c r="E172" s="345" t="s">
        <v>75</v>
      </c>
      <c r="F172" s="345" t="s">
        <v>76</v>
      </c>
      <c r="G172" s="345" t="s">
        <v>158</v>
      </c>
      <c r="H172" s="345" t="s">
        <v>76</v>
      </c>
      <c r="I172" s="145" t="s">
        <v>16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>
      <c r="A173" s="347"/>
      <c r="B173" s="352"/>
      <c r="C173" s="348"/>
      <c r="D173" s="350"/>
      <c r="E173" s="348"/>
      <c r="F173" s="348"/>
      <c r="G173" s="348"/>
      <c r="H173" s="348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47"/>
      <c r="B174" s="352"/>
      <c r="C174" s="348"/>
      <c r="D174" s="350"/>
      <c r="E174" s="348"/>
      <c r="F174" s="348"/>
      <c r="G174" s="348"/>
      <c r="H174" s="348"/>
      <c r="I174" s="129" t="s">
        <v>179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>
      <c r="A175" s="347"/>
      <c r="B175" s="352"/>
      <c r="C175" s="348"/>
      <c r="D175" s="350"/>
      <c r="E175" s="348"/>
      <c r="F175" s="348"/>
      <c r="G175" s="348"/>
      <c r="H175" s="348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30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42"/>
      <c r="B179" s="344"/>
      <c r="C179" s="346"/>
      <c r="D179" s="351"/>
      <c r="E179" s="346"/>
      <c r="F179" s="346"/>
      <c r="G179" s="346"/>
      <c r="H179" s="346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>
      <c r="A181" s="356" t="s">
        <v>123</v>
      </c>
      <c r="B181" s="343" t="s">
        <v>216</v>
      </c>
      <c r="C181" s="345" t="s">
        <v>98</v>
      </c>
      <c r="D181" s="349">
        <v>58.7</v>
      </c>
      <c r="E181" s="343" t="s">
        <v>160</v>
      </c>
      <c r="F181" s="345" t="s">
        <v>76</v>
      </c>
      <c r="G181" s="343" t="s">
        <v>161</v>
      </c>
      <c r="H181" s="345" t="s">
        <v>76</v>
      </c>
      <c r="I181" s="145" t="s">
        <v>47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>
      <c r="A182" s="357"/>
      <c r="B182" s="352"/>
      <c r="C182" s="348"/>
      <c r="D182" s="350"/>
      <c r="E182" s="352"/>
      <c r="F182" s="348"/>
      <c r="G182" s="352"/>
      <c r="H182" s="348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57"/>
      <c r="B183" s="352"/>
      <c r="C183" s="348"/>
      <c r="D183" s="350"/>
      <c r="E183" s="352"/>
      <c r="F183" s="348"/>
      <c r="G183" s="352"/>
      <c r="H183" s="348"/>
      <c r="I183" s="129" t="s">
        <v>17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>
      <c r="A184" s="357"/>
      <c r="B184" s="352"/>
      <c r="C184" s="348"/>
      <c r="D184" s="350"/>
      <c r="E184" s="352"/>
      <c r="F184" s="348"/>
      <c r="G184" s="352"/>
      <c r="H184" s="348"/>
      <c r="I184" s="129" t="s">
        <v>27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58"/>
      <c r="B186" s="344"/>
      <c r="C186" s="346"/>
      <c r="D186" s="351"/>
      <c r="E186" s="344"/>
      <c r="F186" s="346"/>
      <c r="G186" s="344"/>
      <c r="H186" s="346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>
      <c r="A188" s="356" t="s">
        <v>124</v>
      </c>
      <c r="B188" s="343" t="s">
        <v>217</v>
      </c>
      <c r="C188" s="345" t="s">
        <v>98</v>
      </c>
      <c r="D188" s="349">
        <v>36.200000000000003</v>
      </c>
      <c r="E188" s="345" t="s">
        <v>101</v>
      </c>
      <c r="F188" s="345" t="s">
        <v>76</v>
      </c>
      <c r="G188" s="343" t="s">
        <v>160</v>
      </c>
      <c r="H188" s="345" t="s">
        <v>76</v>
      </c>
      <c r="I188" s="129" t="s">
        <v>16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>
      <c r="A189" s="357"/>
      <c r="B189" s="352"/>
      <c r="C189" s="348"/>
      <c r="D189" s="350"/>
      <c r="E189" s="348"/>
      <c r="F189" s="348"/>
      <c r="G189" s="352"/>
      <c r="H189" s="348"/>
      <c r="I189" s="129" t="s">
        <v>17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>
      <c r="A190" s="357"/>
      <c r="B190" s="352"/>
      <c r="C190" s="348"/>
      <c r="D190" s="350"/>
      <c r="E190" s="348"/>
      <c r="F190" s="348"/>
      <c r="G190" s="352"/>
      <c r="H190" s="348"/>
      <c r="I190" s="129" t="s">
        <v>27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>
      <c r="A191" s="357"/>
      <c r="B191" s="352"/>
      <c r="C191" s="348"/>
      <c r="D191" s="350"/>
      <c r="E191" s="348"/>
      <c r="F191" s="348"/>
      <c r="G191" s="352"/>
      <c r="H191" s="348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58"/>
      <c r="B192" s="344"/>
      <c r="C192" s="346"/>
      <c r="D192" s="351"/>
      <c r="E192" s="346"/>
      <c r="F192" s="346"/>
      <c r="G192" s="344"/>
      <c r="H192" s="346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>
      <c r="A194" s="356" t="s">
        <v>126</v>
      </c>
      <c r="B194" s="343" t="s">
        <v>170</v>
      </c>
      <c r="C194" s="345" t="s">
        <v>98</v>
      </c>
      <c r="D194" s="349">
        <v>24.7</v>
      </c>
      <c r="E194" s="343" t="s">
        <v>161</v>
      </c>
      <c r="F194" s="345" t="s">
        <v>76</v>
      </c>
      <c r="G194" s="343" t="s">
        <v>157</v>
      </c>
      <c r="H194" s="345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129" t="s">
        <v>17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>
      <c r="A197" s="357"/>
      <c r="B197" s="348"/>
      <c r="C197" s="348"/>
      <c r="D197" s="350"/>
      <c r="E197" s="352"/>
      <c r="F197" s="348"/>
      <c r="G197" s="348"/>
      <c r="H197" s="348"/>
      <c r="I197" s="129" t="s">
        <v>27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>
      <c r="A198" s="357"/>
      <c r="B198" s="348"/>
      <c r="C198" s="348"/>
      <c r="D198" s="350"/>
      <c r="E198" s="352"/>
      <c r="F198" s="348"/>
      <c r="G198" s="348"/>
      <c r="H198" s="348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58"/>
      <c r="B199" s="346"/>
      <c r="C199" s="346"/>
      <c r="D199" s="351"/>
      <c r="E199" s="344"/>
      <c r="F199" s="346"/>
      <c r="G199" s="346"/>
      <c r="H199" s="346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>
      <c r="A201" s="341">
        <v>719</v>
      </c>
      <c r="B201" s="343" t="s">
        <v>218</v>
      </c>
      <c r="C201" s="345" t="s">
        <v>102</v>
      </c>
      <c r="D201" s="349">
        <v>120.3</v>
      </c>
      <c r="E201" s="345" t="s">
        <v>101</v>
      </c>
      <c r="F201" s="345" t="s">
        <v>76</v>
      </c>
      <c r="G201" s="343" t="s">
        <v>157</v>
      </c>
      <c r="H201" s="345" t="s">
        <v>76</v>
      </c>
      <c r="I201" s="145" t="s">
        <v>16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>
      <c r="A202" s="347"/>
      <c r="B202" s="352"/>
      <c r="C202" s="348"/>
      <c r="D202" s="350"/>
      <c r="E202" s="348"/>
      <c r="F202" s="348"/>
      <c r="G202" s="352"/>
      <c r="H202" s="348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47"/>
      <c r="B203" s="352"/>
      <c r="C203" s="348"/>
      <c r="D203" s="350"/>
      <c r="E203" s="348"/>
      <c r="F203" s="348"/>
      <c r="G203" s="348"/>
      <c r="H203" s="348"/>
      <c r="I203" s="129" t="s">
        <v>85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>
      <c r="A204" s="347"/>
      <c r="B204" s="352"/>
      <c r="C204" s="348"/>
      <c r="D204" s="350"/>
      <c r="E204" s="348"/>
      <c r="F204" s="348"/>
      <c r="G204" s="348"/>
      <c r="H204" s="348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47"/>
      <c r="B205" s="352"/>
      <c r="C205" s="348"/>
      <c r="D205" s="350"/>
      <c r="E205" s="348"/>
      <c r="F205" s="348"/>
      <c r="G205" s="348"/>
      <c r="H205" s="348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47"/>
      <c r="B206" s="352"/>
      <c r="C206" s="348"/>
      <c r="D206" s="350"/>
      <c r="E206" s="348"/>
      <c r="F206" s="348"/>
      <c r="G206" s="348"/>
      <c r="H206" s="348"/>
      <c r="I206" s="129" t="s">
        <v>30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42"/>
      <c r="B208" s="344"/>
      <c r="C208" s="346"/>
      <c r="D208" s="351"/>
      <c r="E208" s="346"/>
      <c r="F208" s="346"/>
      <c r="G208" s="346"/>
      <c r="H208" s="346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>
      <c r="A210" s="356" t="s">
        <v>128</v>
      </c>
      <c r="B210" s="343" t="s">
        <v>93</v>
      </c>
      <c r="C210" s="345" t="s">
        <v>102</v>
      </c>
      <c r="D210" s="349">
        <v>82.2</v>
      </c>
      <c r="E210" s="343" t="s">
        <v>162</v>
      </c>
      <c r="F210" s="345" t="s">
        <v>76</v>
      </c>
      <c r="G210" s="343" t="s">
        <v>160</v>
      </c>
      <c r="H210" s="345" t="s">
        <v>76</v>
      </c>
      <c r="I210" s="129" t="s">
        <v>16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29" t="s">
        <v>17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>
      <c r="A213" s="357"/>
      <c r="B213" s="348"/>
      <c r="C213" s="348"/>
      <c r="D213" s="350"/>
      <c r="E213" s="352"/>
      <c r="F213" s="348"/>
      <c r="G213" s="352"/>
      <c r="H213" s="348"/>
      <c r="I213" s="129" t="s">
        <v>27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>
      <c r="A214" s="357"/>
      <c r="B214" s="348"/>
      <c r="C214" s="348"/>
      <c r="D214" s="350"/>
      <c r="E214" s="352"/>
      <c r="F214" s="348"/>
      <c r="G214" s="352"/>
      <c r="H214" s="348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58"/>
      <c r="B215" s="346"/>
      <c r="C215" s="346"/>
      <c r="D215" s="351"/>
      <c r="E215" s="344"/>
      <c r="F215" s="346"/>
      <c r="G215" s="344"/>
      <c r="H215" s="346"/>
      <c r="I215" s="169" t="s">
        <v>49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>
      <c r="A217" s="356" t="s">
        <v>129</v>
      </c>
      <c r="B217" s="343" t="s">
        <v>219</v>
      </c>
      <c r="C217" s="345" t="s">
        <v>102</v>
      </c>
      <c r="D217" s="349">
        <v>152.69999999999999</v>
      </c>
      <c r="E217" s="343" t="s">
        <v>160</v>
      </c>
      <c r="F217" s="345" t="s">
        <v>76</v>
      </c>
      <c r="G217" s="343" t="s">
        <v>75</v>
      </c>
      <c r="H217" s="345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57"/>
      <c r="B218" s="352"/>
      <c r="C218" s="348"/>
      <c r="D218" s="350"/>
      <c r="E218" s="352"/>
      <c r="F218" s="348"/>
      <c r="G218" s="348"/>
      <c r="H218" s="348"/>
      <c r="I218" s="129" t="s">
        <v>16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>
      <c r="A219" s="357"/>
      <c r="B219" s="352"/>
      <c r="C219" s="348"/>
      <c r="D219" s="350"/>
      <c r="E219" s="352"/>
      <c r="F219" s="348"/>
      <c r="G219" s="348"/>
      <c r="H219" s="348"/>
      <c r="I219" s="129" t="s">
        <v>17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>
      <c r="A220" s="357"/>
      <c r="B220" s="352"/>
      <c r="C220" s="348"/>
      <c r="D220" s="350"/>
      <c r="E220" s="352"/>
      <c r="F220" s="348"/>
      <c r="G220" s="348"/>
      <c r="H220" s="348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57"/>
      <c r="B221" s="352"/>
      <c r="C221" s="348"/>
      <c r="D221" s="350"/>
      <c r="E221" s="352"/>
      <c r="F221" s="348"/>
      <c r="G221" s="348"/>
      <c r="H221" s="348"/>
      <c r="I221" s="154" t="s">
        <v>27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58"/>
      <c r="B224" s="344"/>
      <c r="C224" s="346"/>
      <c r="D224" s="351"/>
      <c r="E224" s="344"/>
      <c r="F224" s="346"/>
      <c r="G224" s="346"/>
      <c r="H224" s="346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>
      <c r="A226" s="347">
        <v>1366</v>
      </c>
      <c r="B226" s="352" t="s">
        <v>220</v>
      </c>
      <c r="C226" s="348" t="s">
        <v>69</v>
      </c>
      <c r="D226" s="348">
        <v>67</v>
      </c>
      <c r="E226" s="348" t="s">
        <v>101</v>
      </c>
      <c r="F226" s="348" t="s">
        <v>76</v>
      </c>
      <c r="G226" s="361" t="s">
        <v>105</v>
      </c>
      <c r="H226" s="348" t="s">
        <v>76</v>
      </c>
      <c r="I226" s="145" t="s">
        <v>16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>
      <c r="A227" s="347"/>
      <c r="B227" s="352"/>
      <c r="C227" s="348"/>
      <c r="D227" s="348"/>
      <c r="E227" s="348"/>
      <c r="F227" s="348"/>
      <c r="G227" s="361"/>
      <c r="H227" s="348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>
      <c r="A228" s="347"/>
      <c r="B228" s="352"/>
      <c r="C228" s="348"/>
      <c r="D228" s="348"/>
      <c r="E228" s="348"/>
      <c r="F228" s="348"/>
      <c r="G228" s="361"/>
      <c r="H228" s="348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>
      <c r="A229" s="347"/>
      <c r="B229" s="352"/>
      <c r="C229" s="348"/>
      <c r="D229" s="348"/>
      <c r="E229" s="348"/>
      <c r="F229" s="348"/>
      <c r="G229" s="361"/>
      <c r="H229" s="348"/>
      <c r="I229" s="154" t="s">
        <v>49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>
      <c r="A231" s="341">
        <v>1367</v>
      </c>
      <c r="B231" s="343" t="s">
        <v>221</v>
      </c>
      <c r="C231" s="345" t="s">
        <v>69</v>
      </c>
      <c r="D231" s="349">
        <v>28.6</v>
      </c>
      <c r="E231" s="359" t="s">
        <v>106</v>
      </c>
      <c r="F231" s="345" t="s">
        <v>76</v>
      </c>
      <c r="G231" s="345" t="s">
        <v>105</v>
      </c>
      <c r="H231" s="345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>
      <c r="A232" s="347"/>
      <c r="B232" s="352"/>
      <c r="C232" s="348"/>
      <c r="D232" s="350"/>
      <c r="E232" s="361"/>
      <c r="F232" s="348"/>
      <c r="G232" s="348"/>
      <c r="H232" s="348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42"/>
      <c r="B233" s="348"/>
      <c r="C233" s="348"/>
      <c r="D233" s="350"/>
      <c r="E233" s="361"/>
      <c r="F233" s="348"/>
      <c r="G233" s="348"/>
      <c r="H233" s="348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>
      <c r="A235" s="347">
        <v>1368</v>
      </c>
      <c r="B235" s="352" t="s">
        <v>222</v>
      </c>
      <c r="C235" s="348" t="s">
        <v>69</v>
      </c>
      <c r="D235" s="348">
        <v>29</v>
      </c>
      <c r="E235" s="361" t="s">
        <v>105</v>
      </c>
      <c r="F235" s="348" t="s">
        <v>76</v>
      </c>
      <c r="G235" s="352" t="s">
        <v>166</v>
      </c>
      <c r="H235" s="348" t="s">
        <v>76</v>
      </c>
      <c r="I235" s="145" t="s">
        <v>16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>
      <c r="A236" s="347"/>
      <c r="B236" s="348"/>
      <c r="C236" s="348"/>
      <c r="D236" s="348"/>
      <c r="E236" s="361"/>
      <c r="F236" s="348"/>
      <c r="G236" s="348"/>
      <c r="H236" s="348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47"/>
      <c r="B237" s="348"/>
      <c r="C237" s="348"/>
      <c r="D237" s="348"/>
      <c r="E237" s="116"/>
      <c r="F237" s="348"/>
      <c r="G237" s="348"/>
      <c r="H237" s="348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42"/>
      <c r="B238" s="346"/>
      <c r="C238" s="346"/>
      <c r="D238" s="346"/>
      <c r="E238" s="117"/>
      <c r="F238" s="346"/>
      <c r="G238" s="346"/>
      <c r="H238" s="346"/>
      <c r="I238" s="154" t="s">
        <v>49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>
      <c r="A240" s="341">
        <v>2069</v>
      </c>
      <c r="B240" s="345" t="s">
        <v>131</v>
      </c>
      <c r="C240" s="345" t="s">
        <v>38</v>
      </c>
      <c r="D240" s="349">
        <v>278.75</v>
      </c>
      <c r="E240" s="359" t="s">
        <v>132</v>
      </c>
      <c r="F240" s="345" t="s">
        <v>133</v>
      </c>
      <c r="G240" s="343" t="s">
        <v>167</v>
      </c>
      <c r="H240" s="345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42"/>
      <c r="B241" s="346"/>
      <c r="C241" s="346"/>
      <c r="D241" s="351"/>
      <c r="E241" s="360"/>
      <c r="F241" s="346"/>
      <c r="G241" s="344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41"/>
      <c r="B243" s="345" t="s">
        <v>223</v>
      </c>
      <c r="C243" s="345" t="s">
        <v>12</v>
      </c>
      <c r="D243" s="349">
        <v>24</v>
      </c>
      <c r="E243" s="345" t="s">
        <v>151</v>
      </c>
      <c r="F243" s="345" t="s">
        <v>42</v>
      </c>
      <c r="G243" s="345" t="s">
        <v>58</v>
      </c>
      <c r="H243" s="345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47"/>
      <c r="B245" s="348"/>
      <c r="C245" s="348"/>
      <c r="D245" s="350"/>
      <c r="E245" s="348"/>
      <c r="F245" s="348"/>
      <c r="G245" s="348"/>
      <c r="H245" s="348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47"/>
      <c r="B246" s="348"/>
      <c r="C246" s="348"/>
      <c r="D246" s="350"/>
      <c r="E246" s="348"/>
      <c r="F246" s="348"/>
      <c r="G246" s="348"/>
      <c r="H246" s="348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42"/>
      <c r="B247" s="346"/>
      <c r="C247" s="346"/>
      <c r="D247" s="351"/>
      <c r="E247" s="346"/>
      <c r="F247" s="346"/>
      <c r="G247" s="346"/>
      <c r="H247" s="346"/>
      <c r="I247" s="113" t="s">
        <v>183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>
      <c r="A249" s="341"/>
      <c r="B249" s="345" t="s">
        <v>224</v>
      </c>
      <c r="C249" s="345" t="s">
        <v>28</v>
      </c>
      <c r="D249" s="349">
        <v>24</v>
      </c>
      <c r="E249" s="345" t="s">
        <v>151</v>
      </c>
      <c r="F249" s="345" t="s">
        <v>42</v>
      </c>
      <c r="G249" s="345" t="s">
        <v>58</v>
      </c>
      <c r="H249" s="345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29" t="s">
        <v>18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>
      <c r="A251" s="347"/>
      <c r="B251" s="348"/>
      <c r="C251" s="348"/>
      <c r="D251" s="350"/>
      <c r="E251" s="348"/>
      <c r="F251" s="348"/>
      <c r="G251" s="348"/>
      <c r="H251" s="348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47"/>
      <c r="B252" s="348"/>
      <c r="C252" s="348"/>
      <c r="D252" s="350"/>
      <c r="E252" s="348"/>
      <c r="F252" s="348"/>
      <c r="G252" s="348"/>
      <c r="H252" s="348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42"/>
      <c r="B253" s="346"/>
      <c r="C253" s="346"/>
      <c r="D253" s="351"/>
      <c r="E253" s="346"/>
      <c r="F253" s="346"/>
      <c r="G253" s="346"/>
      <c r="H253" s="346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3000000}"/>
  <mergeCells count="31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62">
        <v>2020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219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45" t="s">
        <v>226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>
      <c r="A33" s="347"/>
      <c r="B33" s="352"/>
      <c r="C33" s="348"/>
      <c r="D33" s="348"/>
      <c r="E33" s="348"/>
      <c r="F33" s="348"/>
      <c r="G33" s="348"/>
      <c r="H33" s="348"/>
      <c r="I33" s="129" t="s">
        <v>60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>
      <c r="A34" s="342"/>
      <c r="B34" s="344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>
      <c r="A36" s="341">
        <v>525</v>
      </c>
      <c r="B36" s="345" t="s">
        <v>32</v>
      </c>
      <c r="C36" s="345" t="s">
        <v>28</v>
      </c>
      <c r="D36" s="345">
        <v>15</v>
      </c>
      <c r="E36" s="345" t="s">
        <v>145</v>
      </c>
      <c r="F36" s="345" t="s">
        <v>34</v>
      </c>
      <c r="G36" s="345" t="s">
        <v>35</v>
      </c>
      <c r="H36" s="345" t="s">
        <v>34</v>
      </c>
      <c r="I36" s="151" t="s">
        <v>16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>
      <c r="A37" s="342"/>
      <c r="B37" s="346"/>
      <c r="C37" s="346"/>
      <c r="D37" s="346"/>
      <c r="E37" s="346"/>
      <c r="F37" s="346"/>
      <c r="G37" s="346"/>
      <c r="H37" s="346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>
      <c r="A41" s="341">
        <v>537</v>
      </c>
      <c r="B41" s="343" t="s">
        <v>198</v>
      </c>
      <c r="C41" s="345" t="s">
        <v>38</v>
      </c>
      <c r="D41" s="349">
        <v>363.9</v>
      </c>
      <c r="E41" s="345" t="s">
        <v>39</v>
      </c>
      <c r="F41" s="345" t="s">
        <v>40</v>
      </c>
      <c r="G41" s="343" t="s">
        <v>146</v>
      </c>
      <c r="H41" s="345" t="s">
        <v>42</v>
      </c>
      <c r="I41" s="145" t="s">
        <v>16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47"/>
      <c r="B43" s="352"/>
      <c r="C43" s="348"/>
      <c r="D43" s="350"/>
      <c r="E43" s="348"/>
      <c r="F43" s="348"/>
      <c r="G43" s="352"/>
      <c r="H43" s="348"/>
      <c r="I43" s="145" t="s">
        <v>17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>
      <c r="A44" s="347"/>
      <c r="B44" s="352"/>
      <c r="C44" s="348"/>
      <c r="D44" s="350"/>
      <c r="E44" s="348"/>
      <c r="F44" s="348"/>
      <c r="G44" s="348"/>
      <c r="H44" s="348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42"/>
      <c r="B45" s="344"/>
      <c r="C45" s="346"/>
      <c r="D45" s="351"/>
      <c r="E45" s="346"/>
      <c r="F45" s="346"/>
      <c r="G45" s="346"/>
      <c r="H45" s="346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>
      <c r="A47" s="347">
        <v>541</v>
      </c>
      <c r="B47" s="352" t="s">
        <v>199</v>
      </c>
      <c r="C47" s="348" t="s">
        <v>28</v>
      </c>
      <c r="D47" s="348">
        <v>93</v>
      </c>
      <c r="E47" s="348" t="s">
        <v>44</v>
      </c>
      <c r="F47" s="348" t="s">
        <v>45</v>
      </c>
      <c r="G47" s="348" t="s">
        <v>147</v>
      </c>
      <c r="H47" s="348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16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18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17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29" t="s">
        <v>27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>
      <c r="A55" s="347"/>
      <c r="B55" s="352"/>
      <c r="C55" s="348"/>
      <c r="D55" s="348"/>
      <c r="E55" s="348"/>
      <c r="F55" s="348"/>
      <c r="G55" s="348"/>
      <c r="H55" s="348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47"/>
      <c r="B56" s="352"/>
      <c r="C56" s="348"/>
      <c r="D56" s="348"/>
      <c r="E56" s="348"/>
      <c r="F56" s="348"/>
      <c r="G56" s="348"/>
      <c r="H56" s="348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227</v>
      </c>
      <c r="T57" s="193"/>
      <c r="U57" s="232"/>
      <c r="V57" s="233">
        <f>SUM(V47:V56)</f>
        <v>1734944.7210000001</v>
      </c>
    </row>
    <row r="58" spans="1:22" ht="15.75">
      <c r="A58" s="347">
        <v>542</v>
      </c>
      <c r="B58" s="352" t="s">
        <v>200</v>
      </c>
      <c r="C58" s="348" t="s">
        <v>21</v>
      </c>
      <c r="D58" s="348">
        <v>200</v>
      </c>
      <c r="E58" s="348" t="s">
        <v>44</v>
      </c>
      <c r="F58" s="348" t="s">
        <v>45</v>
      </c>
      <c r="G58" s="348" t="s">
        <v>148</v>
      </c>
      <c r="H58" s="348" t="s">
        <v>52</v>
      </c>
      <c r="I58" s="145" t="s">
        <v>47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16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>
      <c r="A60" s="347"/>
      <c r="B60" s="352"/>
      <c r="C60" s="348"/>
      <c r="D60" s="348"/>
      <c r="E60" s="348"/>
      <c r="F60" s="348"/>
      <c r="G60" s="348"/>
      <c r="H60" s="348"/>
      <c r="I60" s="129" t="s">
        <v>18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>
      <c r="A61" s="347"/>
      <c r="B61" s="352"/>
      <c r="C61" s="348"/>
      <c r="D61" s="348"/>
      <c r="E61" s="348"/>
      <c r="F61" s="348"/>
      <c r="G61" s="348"/>
      <c r="H61" s="348"/>
      <c r="I61" s="154" t="s">
        <v>17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227</v>
      </c>
      <c r="T62" s="193"/>
      <c r="U62" s="232"/>
      <c r="V62" s="233">
        <f>SUM(V58:V61)</f>
        <v>2282989.3760000002</v>
      </c>
    </row>
    <row r="63" spans="1:22" ht="15.75">
      <c r="A63" s="341">
        <v>554</v>
      </c>
      <c r="B63" s="345" t="s">
        <v>53</v>
      </c>
      <c r="C63" s="345" t="s">
        <v>21</v>
      </c>
      <c r="D63" s="345">
        <v>58</v>
      </c>
      <c r="E63" s="345" t="s">
        <v>149</v>
      </c>
      <c r="F63" s="345" t="s">
        <v>42</v>
      </c>
      <c r="G63" s="343" t="s">
        <v>150</v>
      </c>
      <c r="H63" s="345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47"/>
      <c r="B64" s="348"/>
      <c r="C64" s="348"/>
      <c r="D64" s="348"/>
      <c r="E64" s="348"/>
      <c r="F64" s="348"/>
      <c r="G64" s="352"/>
      <c r="H64" s="348"/>
      <c r="I64" s="154" t="s">
        <v>16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>
      <c r="A65" s="342"/>
      <c r="B65" s="346"/>
      <c r="C65" s="346"/>
      <c r="D65" s="346"/>
      <c r="E65" s="346"/>
      <c r="F65" s="346"/>
      <c r="G65" s="346"/>
      <c r="H65" s="346"/>
      <c r="I65" s="154" t="s">
        <v>17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227</v>
      </c>
      <c r="T66" s="193"/>
      <c r="U66" s="232"/>
      <c r="V66" s="233">
        <f>SUM(V63:V65)</f>
        <v>77006.337</v>
      </c>
    </row>
    <row r="67" spans="1:22" ht="15.75">
      <c r="A67" s="341">
        <v>560</v>
      </c>
      <c r="B67" s="343" t="s">
        <v>201</v>
      </c>
      <c r="C67" s="345" t="s">
        <v>12</v>
      </c>
      <c r="D67" s="349">
        <v>17.899999999999999</v>
      </c>
      <c r="E67" s="345" t="s">
        <v>151</v>
      </c>
      <c r="F67" s="345" t="s">
        <v>42</v>
      </c>
      <c r="G67" s="345" t="s">
        <v>58</v>
      </c>
      <c r="H67" s="345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47"/>
      <c r="B69" s="352"/>
      <c r="C69" s="348"/>
      <c r="D69" s="350"/>
      <c r="E69" s="348"/>
      <c r="F69" s="348"/>
      <c r="G69" s="348"/>
      <c r="H69" s="348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42"/>
      <c r="B70" s="344"/>
      <c r="C70" s="346"/>
      <c r="D70" s="351"/>
      <c r="E70" s="346"/>
      <c r="F70" s="346"/>
      <c r="G70" s="346"/>
      <c r="H70" s="346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227</v>
      </c>
      <c r="T71" s="193"/>
      <c r="U71" s="232"/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227</v>
      </c>
      <c r="T73" s="193"/>
      <c r="U73" s="232"/>
      <c r="V73" s="233">
        <f>SUM(V72)</f>
        <v>0</v>
      </c>
    </row>
    <row r="74" spans="1:22" ht="16.5" thickBot="1">
      <c r="A74" s="341">
        <v>597</v>
      </c>
      <c r="B74" s="343" t="s">
        <v>178</v>
      </c>
      <c r="C74" s="345" t="s">
        <v>21</v>
      </c>
      <c r="D74" s="345">
        <v>26</v>
      </c>
      <c r="E74" s="345" t="s">
        <v>65</v>
      </c>
      <c r="F74" s="345" t="s">
        <v>64</v>
      </c>
      <c r="G74" s="345" t="s">
        <v>177</v>
      </c>
      <c r="H74" s="345" t="s">
        <v>64</v>
      </c>
      <c r="I74" s="151" t="s">
        <v>60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>
      <c r="A75" s="347"/>
      <c r="B75" s="352"/>
      <c r="C75" s="348"/>
      <c r="D75" s="348"/>
      <c r="E75" s="348"/>
      <c r="F75" s="348"/>
      <c r="G75" s="348"/>
      <c r="H75" s="348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>
      <c r="A76" s="342"/>
      <c r="B76" s="344"/>
      <c r="C76" s="346"/>
      <c r="D76" s="346"/>
      <c r="E76" s="346"/>
      <c r="F76" s="346"/>
      <c r="G76" s="346"/>
      <c r="H76" s="346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227</v>
      </c>
      <c r="T77" s="193"/>
      <c r="U77" s="232"/>
      <c r="V77" s="233">
        <f>SUM(V74:V76)</f>
        <v>160433.94399999999</v>
      </c>
    </row>
    <row r="78" spans="1:22" ht="15.75">
      <c r="A78" s="347">
        <v>598</v>
      </c>
      <c r="B78" s="348" t="s">
        <v>66</v>
      </c>
      <c r="C78" s="348" t="s">
        <v>62</v>
      </c>
      <c r="D78" s="348">
        <v>16</v>
      </c>
      <c r="E78" s="348" t="s">
        <v>65</v>
      </c>
      <c r="F78" s="348" t="s">
        <v>64</v>
      </c>
      <c r="G78" s="348" t="s">
        <v>152</v>
      </c>
      <c r="H78" s="348" t="s">
        <v>64</v>
      </c>
      <c r="I78" s="145" t="s">
        <v>16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>
      <c r="A79" s="347"/>
      <c r="B79" s="348"/>
      <c r="C79" s="348"/>
      <c r="D79" s="348"/>
      <c r="E79" s="348"/>
      <c r="F79" s="348"/>
      <c r="G79" s="348"/>
      <c r="H79" s="348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227</v>
      </c>
      <c r="T80" s="193"/>
      <c r="U80" s="232"/>
      <c r="V80" s="233">
        <f>SUM(V78:V79)</f>
        <v>35309.876000000004</v>
      </c>
    </row>
    <row r="81" spans="1:22" ht="15.75">
      <c r="A81" s="347">
        <v>608</v>
      </c>
      <c r="B81" s="352" t="s">
        <v>202</v>
      </c>
      <c r="C81" s="348" t="s">
        <v>69</v>
      </c>
      <c r="D81" s="348">
        <v>98</v>
      </c>
      <c r="E81" s="348" t="s">
        <v>153</v>
      </c>
      <c r="F81" s="348" t="s">
        <v>64</v>
      </c>
      <c r="G81" s="348" t="s">
        <v>65</v>
      </c>
      <c r="H81" s="348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45" t="s">
        <v>16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29" t="s">
        <v>17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>
      <c r="A84" s="347"/>
      <c r="B84" s="352"/>
      <c r="C84" s="348"/>
      <c r="D84" s="348"/>
      <c r="E84" s="348"/>
      <c r="F84" s="348"/>
      <c r="G84" s="348"/>
      <c r="H84" s="348"/>
      <c r="I84" s="129" t="s">
        <v>27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>
      <c r="A85" s="347"/>
      <c r="B85" s="352"/>
      <c r="C85" s="348"/>
      <c r="D85" s="348"/>
      <c r="E85" s="348"/>
      <c r="F85" s="348"/>
      <c r="G85" s="348"/>
      <c r="H85" s="348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>
      <c r="A86" s="347"/>
      <c r="B86" s="352"/>
      <c r="C86" s="348"/>
      <c r="D86" s="348"/>
      <c r="E86" s="348"/>
      <c r="F86" s="348"/>
      <c r="G86" s="348"/>
      <c r="H86" s="348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227</v>
      </c>
      <c r="T87" s="193"/>
      <c r="U87" s="232"/>
      <c r="V87" s="233">
        <f>SUM(V81:V86)</f>
        <v>721710.03700000001</v>
      </c>
    </row>
    <row r="88" spans="1:22" ht="15.75">
      <c r="A88" s="341">
        <v>611</v>
      </c>
      <c r="B88" s="343" t="s">
        <v>203</v>
      </c>
      <c r="C88" s="345" t="s">
        <v>12</v>
      </c>
      <c r="D88" s="345">
        <v>66</v>
      </c>
      <c r="E88" s="345" t="s">
        <v>148</v>
      </c>
      <c r="F88" s="345" t="s">
        <v>52</v>
      </c>
      <c r="G88" s="343" t="s">
        <v>154</v>
      </c>
      <c r="H88" s="345" t="s">
        <v>52</v>
      </c>
      <c r="I88" s="145" t="s">
        <v>47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>
      <c r="A89" s="347"/>
      <c r="B89" s="352"/>
      <c r="C89" s="348"/>
      <c r="D89" s="348"/>
      <c r="E89" s="348"/>
      <c r="F89" s="348"/>
      <c r="G89" s="352"/>
      <c r="H89" s="348"/>
      <c r="I89" s="129" t="s">
        <v>16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>
      <c r="A90" s="347"/>
      <c r="B90" s="352"/>
      <c r="C90" s="348"/>
      <c r="D90" s="348"/>
      <c r="E90" s="348"/>
      <c r="F90" s="348"/>
      <c r="G90" s="352"/>
      <c r="H90" s="348"/>
      <c r="I90" s="129" t="s">
        <v>17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>
      <c r="A91" s="342"/>
      <c r="B91" s="344"/>
      <c r="C91" s="346"/>
      <c r="D91" s="346"/>
      <c r="E91" s="346"/>
      <c r="F91" s="346"/>
      <c r="G91" s="344"/>
      <c r="H91" s="346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227</v>
      </c>
      <c r="T92" s="193"/>
      <c r="U92" s="232"/>
      <c r="V92" s="233">
        <f>SUM(V88:V91)</f>
        <v>326001.837</v>
      </c>
    </row>
    <row r="93" spans="1:22" ht="15.75">
      <c r="A93" s="347">
        <v>624</v>
      </c>
      <c r="B93" s="352" t="s">
        <v>204</v>
      </c>
      <c r="C93" s="353" t="s">
        <v>73</v>
      </c>
      <c r="D93" s="355" t="s">
        <v>74</v>
      </c>
      <c r="E93" s="348" t="s">
        <v>75</v>
      </c>
      <c r="F93" s="348" t="s">
        <v>76</v>
      </c>
      <c r="G93" s="348" t="s">
        <v>155</v>
      </c>
      <c r="H93" s="348" t="s">
        <v>78</v>
      </c>
      <c r="I93" s="145" t="s">
        <v>16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>
      <c r="A94" s="347"/>
      <c r="B94" s="352"/>
      <c r="C94" s="354"/>
      <c r="D94" s="350"/>
      <c r="E94" s="348"/>
      <c r="F94" s="348"/>
      <c r="G94" s="348"/>
      <c r="H94" s="348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47"/>
      <c r="B95" s="352"/>
      <c r="C95" s="354"/>
      <c r="D95" s="350"/>
      <c r="E95" s="348"/>
      <c r="F95" s="348"/>
      <c r="G95" s="348"/>
      <c r="H95" s="348"/>
      <c r="I95" s="154" t="s">
        <v>17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>
      <c r="A96" s="347"/>
      <c r="B96" s="352"/>
      <c r="C96" s="354"/>
      <c r="D96" s="350"/>
      <c r="E96" s="348"/>
      <c r="F96" s="348"/>
      <c r="G96" s="348"/>
      <c r="H96" s="348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227</v>
      </c>
      <c r="T97" s="193"/>
      <c r="U97" s="232"/>
      <c r="V97" s="233">
        <f>SUM(V93:V96)</f>
        <v>5137026.4570000004</v>
      </c>
    </row>
    <row r="98" spans="1:22" ht="15.75">
      <c r="A98" s="341">
        <v>625</v>
      </c>
      <c r="B98" s="343" t="s">
        <v>205</v>
      </c>
      <c r="C98" s="345" t="s">
        <v>69</v>
      </c>
      <c r="D98" s="345">
        <v>372</v>
      </c>
      <c r="E98" s="345" t="s">
        <v>156</v>
      </c>
      <c r="F98" s="345" t="s">
        <v>76</v>
      </c>
      <c r="G98" s="345" t="s">
        <v>58</v>
      </c>
      <c r="H98" s="345" t="s">
        <v>42</v>
      </c>
      <c r="I98" s="145" t="s">
        <v>47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16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17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47"/>
      <c r="B106" s="352"/>
      <c r="C106" s="348"/>
      <c r="D106" s="348"/>
      <c r="E106" s="348"/>
      <c r="F106" s="348"/>
      <c r="G106" s="348"/>
      <c r="H106" s="348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>
      <c r="A107" s="347"/>
      <c r="B107" s="352"/>
      <c r="C107" s="348"/>
      <c r="D107" s="348"/>
      <c r="E107" s="348"/>
      <c r="F107" s="348"/>
      <c r="G107" s="348"/>
      <c r="H107" s="348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42"/>
      <c r="B108" s="344"/>
      <c r="C108" s="346"/>
      <c r="D108" s="346"/>
      <c r="E108" s="346"/>
      <c r="F108" s="346"/>
      <c r="G108" s="346"/>
      <c r="H108" s="346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227</v>
      </c>
      <c r="T109" s="193"/>
      <c r="U109" s="232"/>
      <c r="V109" s="233">
        <f>SUM(V98:V108)</f>
        <v>1817897.081</v>
      </c>
    </row>
    <row r="110" spans="1:22" ht="15.75">
      <c r="A110" s="341">
        <v>631</v>
      </c>
      <c r="B110" s="343" t="s">
        <v>206</v>
      </c>
      <c r="C110" s="345" t="s">
        <v>24</v>
      </c>
      <c r="D110" s="345">
        <v>50</v>
      </c>
      <c r="E110" s="343" t="s">
        <v>157</v>
      </c>
      <c r="F110" s="345" t="s">
        <v>76</v>
      </c>
      <c r="G110" s="345" t="s">
        <v>158</v>
      </c>
      <c r="H110" s="345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45" t="s">
        <v>16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47"/>
      <c r="B114" s="352"/>
      <c r="C114" s="348"/>
      <c r="D114" s="348"/>
      <c r="E114" s="348"/>
      <c r="F114" s="348"/>
      <c r="G114" s="348"/>
      <c r="H114" s="348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>
      <c r="A115" s="347"/>
      <c r="B115" s="352"/>
      <c r="C115" s="348"/>
      <c r="D115" s="348"/>
      <c r="E115" s="348"/>
      <c r="F115" s="348"/>
      <c r="G115" s="348"/>
      <c r="H115" s="348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42"/>
      <c r="B116" s="344"/>
      <c r="C116" s="346"/>
      <c r="D116" s="346"/>
      <c r="E116" s="346"/>
      <c r="F116" s="346"/>
      <c r="G116" s="346"/>
      <c r="H116" s="346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227</v>
      </c>
      <c r="T117" s="193"/>
      <c r="U117" s="232"/>
      <c r="V117" s="233">
        <f>SUM(V110:V116)</f>
        <v>963702.897</v>
      </c>
    </row>
    <row r="118" spans="1:22" ht="15.75">
      <c r="A118" s="341">
        <v>632</v>
      </c>
      <c r="B118" s="343" t="s">
        <v>207</v>
      </c>
      <c r="C118" s="345" t="s">
        <v>24</v>
      </c>
      <c r="D118" s="349">
        <v>50.4</v>
      </c>
      <c r="E118" s="345" t="s">
        <v>158</v>
      </c>
      <c r="F118" s="345" t="s">
        <v>76</v>
      </c>
      <c r="G118" s="343" t="s">
        <v>157</v>
      </c>
      <c r="H118" s="345" t="s">
        <v>76</v>
      </c>
      <c r="I118" s="145" t="s">
        <v>16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>
      <c r="A119" s="347"/>
      <c r="B119" s="352"/>
      <c r="C119" s="348"/>
      <c r="D119" s="350"/>
      <c r="E119" s="348"/>
      <c r="F119" s="348"/>
      <c r="G119" s="352"/>
      <c r="H119" s="348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47"/>
      <c r="B122" s="352"/>
      <c r="C122" s="348"/>
      <c r="D122" s="350"/>
      <c r="E122" s="348"/>
      <c r="F122" s="348"/>
      <c r="G122" s="348"/>
      <c r="H122" s="348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47"/>
      <c r="B123" s="352"/>
      <c r="C123" s="348"/>
      <c r="D123" s="350"/>
      <c r="E123" s="348"/>
      <c r="F123" s="348"/>
      <c r="G123" s="348"/>
      <c r="H123" s="348"/>
      <c r="I123" s="129" t="s">
        <v>30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>
      <c r="A124" s="342"/>
      <c r="B124" s="344"/>
      <c r="C124" s="346"/>
      <c r="D124" s="351"/>
      <c r="E124" s="346"/>
      <c r="F124" s="346"/>
      <c r="G124" s="346"/>
      <c r="H124" s="346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227</v>
      </c>
      <c r="T125" s="193"/>
      <c r="U125" s="232"/>
      <c r="V125" s="233">
        <f>SUM(V118:V124)</f>
        <v>1229323.8329999999</v>
      </c>
    </row>
    <row r="126" spans="1:22" ht="15.75" customHeight="1">
      <c r="A126" s="341">
        <v>645</v>
      </c>
      <c r="B126" s="343" t="s">
        <v>208</v>
      </c>
      <c r="C126" s="345" t="s">
        <v>24</v>
      </c>
      <c r="D126" s="345">
        <v>46</v>
      </c>
      <c r="E126" s="343" t="s">
        <v>159</v>
      </c>
      <c r="F126" s="345" t="s">
        <v>76</v>
      </c>
      <c r="G126" s="343" t="s">
        <v>157</v>
      </c>
      <c r="H126" s="345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18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>
      <c r="A128" s="347"/>
      <c r="B128" s="352"/>
      <c r="C128" s="348"/>
      <c r="D128" s="348"/>
      <c r="E128" s="348"/>
      <c r="F128" s="348"/>
      <c r="G128" s="348"/>
      <c r="H128" s="348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>
      <c r="A129" s="347"/>
      <c r="B129" s="352"/>
      <c r="C129" s="348"/>
      <c r="D129" s="348"/>
      <c r="E129" s="348"/>
      <c r="F129" s="348"/>
      <c r="G129" s="348"/>
      <c r="H129" s="348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47"/>
      <c r="B130" s="352"/>
      <c r="C130" s="348"/>
      <c r="D130" s="348"/>
      <c r="E130" s="348"/>
      <c r="F130" s="348"/>
      <c r="G130" s="348"/>
      <c r="H130" s="348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42"/>
      <c r="B131" s="344"/>
      <c r="C131" s="346"/>
      <c r="D131" s="346"/>
      <c r="E131" s="346"/>
      <c r="F131" s="346"/>
      <c r="G131" s="346"/>
      <c r="H131" s="346"/>
      <c r="I131" s="164" t="s">
        <v>185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227</v>
      </c>
      <c r="T132" s="193"/>
      <c r="U132" s="232"/>
      <c r="V132" s="233">
        <f>SUM(V126:V131)</f>
        <v>948961.95799999998</v>
      </c>
    </row>
    <row r="133" spans="1:22" ht="15.75">
      <c r="A133" s="341">
        <v>646</v>
      </c>
      <c r="B133" s="352" t="s">
        <v>209</v>
      </c>
      <c r="C133" s="348" t="s">
        <v>21</v>
      </c>
      <c r="D133" s="348">
        <v>37</v>
      </c>
      <c r="E133" s="348" t="s">
        <v>159</v>
      </c>
      <c r="F133" s="348" t="s">
        <v>76</v>
      </c>
      <c r="G133" s="352" t="s">
        <v>157</v>
      </c>
      <c r="H133" s="348" t="s">
        <v>76</v>
      </c>
      <c r="I133" s="145" t="s">
        <v>16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47"/>
      <c r="B135" s="352"/>
      <c r="C135" s="348"/>
      <c r="D135" s="348"/>
      <c r="E135" s="348"/>
      <c r="F135" s="348"/>
      <c r="G135" s="348"/>
      <c r="H135" s="348"/>
      <c r="I135" s="154" t="s">
        <v>17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>
      <c r="A136" s="347"/>
      <c r="B136" s="352"/>
      <c r="C136" s="348"/>
      <c r="D136" s="348"/>
      <c r="E136" s="348"/>
      <c r="F136" s="348"/>
      <c r="G136" s="348"/>
      <c r="H136" s="348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47"/>
      <c r="B137" s="352"/>
      <c r="C137" s="348"/>
      <c r="D137" s="348"/>
      <c r="E137" s="348"/>
      <c r="F137" s="348"/>
      <c r="G137" s="348"/>
      <c r="H137" s="348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42"/>
      <c r="B138" s="352"/>
      <c r="C138" s="348"/>
      <c r="D138" s="348"/>
      <c r="E138" s="348"/>
      <c r="F138" s="348"/>
      <c r="G138" s="348"/>
      <c r="H138" s="348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227</v>
      </c>
      <c r="T139" s="193"/>
      <c r="U139" s="232"/>
      <c r="V139" s="233">
        <f>SUM(V133:V138)</f>
        <v>436070.57999999996</v>
      </c>
    </row>
    <row r="140" spans="1:22" ht="15.75">
      <c r="A140" s="341">
        <v>647</v>
      </c>
      <c r="B140" s="343" t="s">
        <v>210</v>
      </c>
      <c r="C140" s="345" t="s">
        <v>38</v>
      </c>
      <c r="D140" s="349">
        <v>37.9</v>
      </c>
      <c r="E140" s="343" t="s">
        <v>157</v>
      </c>
      <c r="F140" s="345" t="s">
        <v>76</v>
      </c>
      <c r="G140" s="345" t="s">
        <v>159</v>
      </c>
      <c r="H140" s="345" t="s">
        <v>76</v>
      </c>
      <c r="I140" s="145" t="s">
        <v>16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>
      <c r="A141" s="347"/>
      <c r="B141" s="352"/>
      <c r="C141" s="348"/>
      <c r="D141" s="350"/>
      <c r="E141" s="352"/>
      <c r="F141" s="348"/>
      <c r="G141" s="348"/>
      <c r="H141" s="348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54" t="s">
        <v>179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47"/>
      <c r="B144" s="352"/>
      <c r="C144" s="348"/>
      <c r="D144" s="350"/>
      <c r="E144" s="348"/>
      <c r="F144" s="348"/>
      <c r="G144" s="348"/>
      <c r="H144" s="348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47"/>
      <c r="B145" s="352"/>
      <c r="C145" s="348"/>
      <c r="D145" s="350"/>
      <c r="E145" s="348"/>
      <c r="F145" s="348"/>
      <c r="G145" s="348"/>
      <c r="H145" s="348"/>
      <c r="I145" s="129" t="s">
        <v>30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>
      <c r="A146" s="347"/>
      <c r="B146" s="352"/>
      <c r="C146" s="348"/>
      <c r="D146" s="350"/>
      <c r="E146" s="348"/>
      <c r="F146" s="348"/>
      <c r="G146" s="348"/>
      <c r="H146" s="348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42"/>
      <c r="B147" s="344"/>
      <c r="C147" s="346"/>
      <c r="D147" s="351"/>
      <c r="E147" s="346"/>
      <c r="F147" s="346"/>
      <c r="G147" s="346"/>
      <c r="H147" s="346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227</v>
      </c>
      <c r="T148" s="193"/>
      <c r="U148" s="232"/>
      <c r="V148" s="233">
        <f>SUM(V140:V147)</f>
        <v>3306120.1330000004</v>
      </c>
    </row>
    <row r="149" spans="1:22" ht="15.75">
      <c r="A149" s="341">
        <v>648</v>
      </c>
      <c r="B149" s="352" t="s">
        <v>211</v>
      </c>
      <c r="C149" s="348" t="s">
        <v>38</v>
      </c>
      <c r="D149" s="350">
        <v>37.799999999999997</v>
      </c>
      <c r="E149" s="348" t="s">
        <v>159</v>
      </c>
      <c r="F149" s="348" t="s">
        <v>76</v>
      </c>
      <c r="G149" s="352" t="s">
        <v>157</v>
      </c>
      <c r="H149" s="348" t="s">
        <v>76</v>
      </c>
      <c r="I149" s="145" t="s">
        <v>16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129" t="s">
        <v>17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42"/>
      <c r="B152" s="352"/>
      <c r="C152" s="348"/>
      <c r="D152" s="350"/>
      <c r="E152" s="348"/>
      <c r="F152" s="348"/>
      <c r="G152" s="348"/>
      <c r="H152" s="348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227</v>
      </c>
      <c r="T153" s="193"/>
      <c r="U153" s="232"/>
      <c r="V153" s="233">
        <f>SUM(V149:V152)</f>
        <v>835251.66700000013</v>
      </c>
    </row>
    <row r="154" spans="1:22" ht="15.75" customHeight="1">
      <c r="A154" s="341">
        <v>658</v>
      </c>
      <c r="B154" s="343" t="s">
        <v>212</v>
      </c>
      <c r="C154" s="345" t="s">
        <v>38</v>
      </c>
      <c r="D154" s="349">
        <v>152.69999999999999</v>
      </c>
      <c r="E154" s="345" t="s">
        <v>75</v>
      </c>
      <c r="F154" s="345" t="s">
        <v>76</v>
      </c>
      <c r="G154" s="345" t="s">
        <v>156</v>
      </c>
      <c r="H154" s="345" t="s">
        <v>76</v>
      </c>
      <c r="I154" s="145" t="s">
        <v>47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16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17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>
      <c r="A157" s="347"/>
      <c r="B157" s="352"/>
      <c r="C157" s="348"/>
      <c r="D157" s="350"/>
      <c r="E157" s="348"/>
      <c r="F157" s="348"/>
      <c r="G157" s="348"/>
      <c r="H157" s="348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47"/>
      <c r="B158" s="352"/>
      <c r="C158" s="348"/>
      <c r="D158" s="350"/>
      <c r="E158" s="348"/>
      <c r="F158" s="348"/>
      <c r="G158" s="348"/>
      <c r="H158" s="348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47"/>
      <c r="B159" s="352"/>
      <c r="C159" s="348"/>
      <c r="D159" s="350"/>
      <c r="E159" s="348"/>
      <c r="F159" s="348"/>
      <c r="G159" s="348"/>
      <c r="H159" s="348"/>
      <c r="I159" s="129" t="s">
        <v>27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>
      <c r="A160" s="342"/>
      <c r="B160" s="344"/>
      <c r="C160" s="346"/>
      <c r="D160" s="351"/>
      <c r="E160" s="346"/>
      <c r="F160" s="346"/>
      <c r="G160" s="346"/>
      <c r="H160" s="346"/>
      <c r="I160" s="113" t="s">
        <v>49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227</v>
      </c>
      <c r="T161" s="193"/>
      <c r="U161" s="232"/>
      <c r="V161" s="233">
        <f>SUM(V154:V160)</f>
        <v>4348012.601999999</v>
      </c>
    </row>
    <row r="162" spans="1:22" ht="15.75">
      <c r="A162" s="341">
        <v>667</v>
      </c>
      <c r="B162" s="352" t="s">
        <v>213</v>
      </c>
      <c r="C162" s="348" t="s">
        <v>21</v>
      </c>
      <c r="D162" s="350">
        <v>98.8</v>
      </c>
      <c r="E162" s="348" t="s">
        <v>158</v>
      </c>
      <c r="F162" s="348" t="s">
        <v>76</v>
      </c>
      <c r="G162" s="348" t="s">
        <v>75</v>
      </c>
      <c r="H162" s="348" t="s">
        <v>76</v>
      </c>
      <c r="I162" s="145" t="s">
        <v>47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29" t="s">
        <v>16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>
      <c r="A164" s="347"/>
      <c r="B164" s="352"/>
      <c r="C164" s="348"/>
      <c r="D164" s="350"/>
      <c r="E164" s="348"/>
      <c r="F164" s="348"/>
      <c r="G164" s="348"/>
      <c r="H164" s="348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47"/>
      <c r="B165" s="352"/>
      <c r="C165" s="348"/>
      <c r="D165" s="350"/>
      <c r="E165" s="348"/>
      <c r="F165" s="348"/>
      <c r="G165" s="348"/>
      <c r="H165" s="348"/>
      <c r="I165" s="154" t="s">
        <v>17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>
      <c r="A166" s="347"/>
      <c r="B166" s="352"/>
      <c r="C166" s="348"/>
      <c r="D166" s="350"/>
      <c r="E166" s="348"/>
      <c r="F166" s="348"/>
      <c r="G166" s="348"/>
      <c r="H166" s="348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42"/>
      <c r="B167" s="352"/>
      <c r="C167" s="348"/>
      <c r="D167" s="350"/>
      <c r="E167" s="348"/>
      <c r="F167" s="348"/>
      <c r="G167" s="348"/>
      <c r="H167" s="348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227</v>
      </c>
      <c r="T168" s="193"/>
      <c r="U168" s="232"/>
      <c r="V168" s="233">
        <f>SUM(V162:V167)</f>
        <v>316518.49199999997</v>
      </c>
    </row>
    <row r="169" spans="1:22" ht="15.75">
      <c r="A169" s="341">
        <v>668</v>
      </c>
      <c r="B169" s="343" t="s">
        <v>214</v>
      </c>
      <c r="C169" s="345" t="s">
        <v>24</v>
      </c>
      <c r="D169" s="349">
        <v>98.8</v>
      </c>
      <c r="E169" s="345" t="s">
        <v>75</v>
      </c>
      <c r="F169" s="345" t="s">
        <v>76</v>
      </c>
      <c r="G169" s="345" t="s">
        <v>158</v>
      </c>
      <c r="H169" s="345" t="s">
        <v>76</v>
      </c>
      <c r="I169" s="145" t="s">
        <v>47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>
      <c r="A170" s="347"/>
      <c r="B170" s="352"/>
      <c r="C170" s="348"/>
      <c r="D170" s="350"/>
      <c r="E170" s="348"/>
      <c r="F170" s="348"/>
      <c r="G170" s="348"/>
      <c r="H170" s="348"/>
      <c r="I170" s="129" t="s">
        <v>16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>
      <c r="A171" s="347"/>
      <c r="B171" s="352"/>
      <c r="C171" s="348"/>
      <c r="D171" s="350"/>
      <c r="E171" s="348"/>
      <c r="F171" s="348"/>
      <c r="G171" s="348"/>
      <c r="H171" s="348"/>
      <c r="I171" s="129" t="s">
        <v>17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>
      <c r="A172" s="347"/>
      <c r="B172" s="352"/>
      <c r="C172" s="348"/>
      <c r="D172" s="350"/>
      <c r="E172" s="348"/>
      <c r="F172" s="348"/>
      <c r="G172" s="348"/>
      <c r="H172" s="348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42"/>
      <c r="B173" s="344"/>
      <c r="C173" s="346"/>
      <c r="D173" s="351"/>
      <c r="E173" s="346"/>
      <c r="F173" s="346"/>
      <c r="G173" s="346"/>
      <c r="H173" s="346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227</v>
      </c>
      <c r="T174" s="193"/>
      <c r="U174" s="232"/>
      <c r="V174" s="233">
        <f>SUM(V169:V173)</f>
        <v>903426.80200000014</v>
      </c>
    </row>
    <row r="175" spans="1:22" ht="15.75">
      <c r="A175" s="341">
        <v>669</v>
      </c>
      <c r="B175" s="343" t="s">
        <v>215</v>
      </c>
      <c r="C175" s="345" t="s">
        <v>69</v>
      </c>
      <c r="D175" s="349">
        <v>98.8</v>
      </c>
      <c r="E175" s="345" t="s">
        <v>75</v>
      </c>
      <c r="F175" s="345" t="s">
        <v>76</v>
      </c>
      <c r="G175" s="345" t="s">
        <v>158</v>
      </c>
      <c r="H175" s="345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47"/>
      <c r="B179" s="352"/>
      <c r="C179" s="348"/>
      <c r="D179" s="350"/>
      <c r="E179" s="348"/>
      <c r="F179" s="348"/>
      <c r="G179" s="348"/>
      <c r="H179" s="348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47"/>
      <c r="B180" s="352"/>
      <c r="C180" s="348"/>
      <c r="D180" s="350"/>
      <c r="E180" s="348"/>
      <c r="F180" s="348"/>
      <c r="G180" s="348"/>
      <c r="H180" s="348"/>
      <c r="I180" s="129" t="s">
        <v>30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>
      <c r="A181" s="347"/>
      <c r="B181" s="352"/>
      <c r="C181" s="348"/>
      <c r="D181" s="350"/>
      <c r="E181" s="348"/>
      <c r="F181" s="348"/>
      <c r="G181" s="348"/>
      <c r="H181" s="348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42"/>
      <c r="B182" s="344"/>
      <c r="C182" s="346"/>
      <c r="D182" s="351"/>
      <c r="E182" s="346"/>
      <c r="F182" s="346"/>
      <c r="G182" s="346"/>
      <c r="H182" s="346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227</v>
      </c>
      <c r="T183" s="193"/>
      <c r="U183" s="232"/>
      <c r="V183" s="233">
        <f>SUM(V175:V182)</f>
        <v>1245612.176</v>
      </c>
    </row>
    <row r="184" spans="1:22" ht="15.75" customHeight="1">
      <c r="A184" s="356" t="s">
        <v>123</v>
      </c>
      <c r="B184" s="343" t="s">
        <v>216</v>
      </c>
      <c r="C184" s="345" t="s">
        <v>98</v>
      </c>
      <c r="D184" s="349">
        <v>58.7</v>
      </c>
      <c r="E184" s="343" t="s">
        <v>160</v>
      </c>
      <c r="F184" s="345" t="s">
        <v>76</v>
      </c>
      <c r="G184" s="343" t="s">
        <v>161</v>
      </c>
      <c r="H184" s="345" t="s">
        <v>76</v>
      </c>
      <c r="I184" s="145" t="s">
        <v>47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>
      <c r="A186" s="357"/>
      <c r="B186" s="352"/>
      <c r="C186" s="348"/>
      <c r="D186" s="350"/>
      <c r="E186" s="352"/>
      <c r="F186" s="348"/>
      <c r="G186" s="352"/>
      <c r="H186" s="348"/>
      <c r="I186" s="129" t="s">
        <v>17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>
      <c r="A187" s="357"/>
      <c r="B187" s="352"/>
      <c r="C187" s="348"/>
      <c r="D187" s="350"/>
      <c r="E187" s="352"/>
      <c r="F187" s="348"/>
      <c r="G187" s="352"/>
      <c r="H187" s="348"/>
      <c r="I187" s="129" t="s">
        <v>27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>
      <c r="A188" s="357"/>
      <c r="B188" s="352"/>
      <c r="C188" s="348"/>
      <c r="D188" s="350"/>
      <c r="E188" s="352"/>
      <c r="F188" s="348"/>
      <c r="G188" s="352"/>
      <c r="H188" s="348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58"/>
      <c r="B189" s="344"/>
      <c r="C189" s="346"/>
      <c r="D189" s="351"/>
      <c r="E189" s="344"/>
      <c r="F189" s="346"/>
      <c r="G189" s="344"/>
      <c r="H189" s="346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227</v>
      </c>
      <c r="T190" s="193"/>
      <c r="U190" s="232"/>
      <c r="V190" s="233">
        <f>SUM(V184:V189)</f>
        <v>3456585.1669999994</v>
      </c>
    </row>
    <row r="191" spans="1:22" ht="15.75" customHeight="1">
      <c r="A191" s="356" t="s">
        <v>124</v>
      </c>
      <c r="B191" s="343" t="s">
        <v>217</v>
      </c>
      <c r="C191" s="345" t="s">
        <v>98</v>
      </c>
      <c r="D191" s="349">
        <v>36.200000000000003</v>
      </c>
      <c r="E191" s="345" t="s">
        <v>101</v>
      </c>
      <c r="F191" s="345" t="s">
        <v>76</v>
      </c>
      <c r="G191" s="343" t="s">
        <v>160</v>
      </c>
      <c r="H191" s="345" t="s">
        <v>76</v>
      </c>
      <c r="I191" s="129" t="s">
        <v>16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>
      <c r="A192" s="357"/>
      <c r="B192" s="352"/>
      <c r="C192" s="348"/>
      <c r="D192" s="350"/>
      <c r="E192" s="348"/>
      <c r="F192" s="348"/>
      <c r="G192" s="352"/>
      <c r="H192" s="348"/>
      <c r="I192" s="129" t="s">
        <v>17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>
      <c r="A193" s="357"/>
      <c r="B193" s="352"/>
      <c r="C193" s="348"/>
      <c r="D193" s="350"/>
      <c r="E193" s="348"/>
      <c r="F193" s="348"/>
      <c r="G193" s="352"/>
      <c r="H193" s="348"/>
      <c r="I193" s="129" t="s">
        <v>27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>
      <c r="A194" s="357"/>
      <c r="B194" s="352"/>
      <c r="C194" s="348"/>
      <c r="D194" s="350"/>
      <c r="E194" s="348"/>
      <c r="F194" s="348"/>
      <c r="G194" s="352"/>
      <c r="H194" s="348"/>
      <c r="I194" s="154" t="s">
        <v>30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>
      <c r="A195" s="357"/>
      <c r="B195" s="352"/>
      <c r="C195" s="348"/>
      <c r="D195" s="350"/>
      <c r="E195" s="348"/>
      <c r="F195" s="348"/>
      <c r="G195" s="352"/>
      <c r="H195" s="348"/>
      <c r="I195" s="154" t="s">
        <v>125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>
      <c r="A196" s="358"/>
      <c r="B196" s="344"/>
      <c r="C196" s="346"/>
      <c r="D196" s="351"/>
      <c r="E196" s="346"/>
      <c r="F196" s="346"/>
      <c r="G196" s="344"/>
      <c r="H196" s="346"/>
      <c r="I196" s="154" t="s">
        <v>49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227</v>
      </c>
      <c r="T197" s="193"/>
      <c r="U197" s="232"/>
      <c r="V197" s="233">
        <f>SUM(V191:V196)</f>
        <v>4909481.3030000003</v>
      </c>
    </row>
    <row r="198" spans="1:22" ht="16.5" customHeight="1">
      <c r="A198" s="356" t="s">
        <v>126</v>
      </c>
      <c r="B198" s="343" t="s">
        <v>170</v>
      </c>
      <c r="C198" s="345" t="s">
        <v>98</v>
      </c>
      <c r="D198" s="349">
        <v>24.7</v>
      </c>
      <c r="E198" s="343" t="s">
        <v>161</v>
      </c>
      <c r="F198" s="345" t="s">
        <v>76</v>
      </c>
      <c r="G198" s="343" t="s">
        <v>157</v>
      </c>
      <c r="H198" s="345" t="s">
        <v>76</v>
      </c>
      <c r="I198" s="145" t="s">
        <v>47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>
      <c r="A199" s="357"/>
      <c r="B199" s="348"/>
      <c r="C199" s="348"/>
      <c r="D199" s="350"/>
      <c r="E199" s="352"/>
      <c r="F199" s="348"/>
      <c r="G199" s="348"/>
      <c r="H199" s="348"/>
      <c r="I199" s="129" t="s">
        <v>16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>
      <c r="A200" s="357"/>
      <c r="B200" s="348"/>
      <c r="C200" s="348"/>
      <c r="D200" s="350"/>
      <c r="E200" s="352"/>
      <c r="F200" s="348"/>
      <c r="G200" s="348"/>
      <c r="H200" s="348"/>
      <c r="I200" s="129" t="s">
        <v>17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>
      <c r="A201" s="357"/>
      <c r="B201" s="348"/>
      <c r="C201" s="348"/>
      <c r="D201" s="350"/>
      <c r="E201" s="352"/>
      <c r="F201" s="348"/>
      <c r="G201" s="348"/>
      <c r="H201" s="348"/>
      <c r="I201" s="129" t="s">
        <v>27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>
      <c r="A202" s="357"/>
      <c r="B202" s="348"/>
      <c r="C202" s="348"/>
      <c r="D202" s="350"/>
      <c r="E202" s="352"/>
      <c r="F202" s="348"/>
      <c r="G202" s="348"/>
      <c r="H202" s="348"/>
      <c r="I202" s="129" t="s">
        <v>49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58"/>
      <c r="B203" s="346"/>
      <c r="C203" s="346"/>
      <c r="D203" s="351"/>
      <c r="E203" s="344"/>
      <c r="F203" s="346"/>
      <c r="G203" s="346"/>
      <c r="H203" s="346"/>
      <c r="I203" s="129" t="s">
        <v>19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227</v>
      </c>
      <c r="T204" s="193"/>
      <c r="U204" s="232"/>
      <c r="V204" s="233">
        <f>SUM(V198:V203)</f>
        <v>2755623.4370000004</v>
      </c>
    </row>
    <row r="205" spans="1:22" ht="15.75">
      <c r="A205" s="341">
        <v>719</v>
      </c>
      <c r="B205" s="343" t="s">
        <v>218</v>
      </c>
      <c r="C205" s="345" t="s">
        <v>102</v>
      </c>
      <c r="D205" s="349">
        <v>120.3</v>
      </c>
      <c r="E205" s="345" t="s">
        <v>101</v>
      </c>
      <c r="F205" s="345" t="s">
        <v>76</v>
      </c>
      <c r="G205" s="343" t="s">
        <v>157</v>
      </c>
      <c r="H205" s="345" t="s">
        <v>76</v>
      </c>
      <c r="I205" s="145" t="s">
        <v>16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>
      <c r="A206" s="347"/>
      <c r="B206" s="352"/>
      <c r="C206" s="348"/>
      <c r="D206" s="350"/>
      <c r="E206" s="348"/>
      <c r="F206" s="348"/>
      <c r="G206" s="352"/>
      <c r="H206" s="348"/>
      <c r="I206" s="145" t="s">
        <v>29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85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>
      <c r="A208" s="347"/>
      <c r="B208" s="352"/>
      <c r="C208" s="348"/>
      <c r="D208" s="350"/>
      <c r="E208" s="348"/>
      <c r="F208" s="348"/>
      <c r="G208" s="348"/>
      <c r="H208" s="348"/>
      <c r="I208" s="129" t="s">
        <v>121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>
      <c r="A209" s="347"/>
      <c r="B209" s="352"/>
      <c r="C209" s="348"/>
      <c r="D209" s="350"/>
      <c r="E209" s="348"/>
      <c r="F209" s="348"/>
      <c r="G209" s="348"/>
      <c r="H209" s="348"/>
      <c r="I209" s="129" t="s">
        <v>120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>
      <c r="A210" s="347"/>
      <c r="B210" s="352"/>
      <c r="C210" s="348"/>
      <c r="D210" s="350"/>
      <c r="E210" s="348"/>
      <c r="F210" s="348"/>
      <c r="G210" s="348"/>
      <c r="H210" s="348"/>
      <c r="I210" s="129" t="s">
        <v>30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>
      <c r="A211" s="347"/>
      <c r="B211" s="352"/>
      <c r="C211" s="348"/>
      <c r="D211" s="350"/>
      <c r="E211" s="348"/>
      <c r="F211" s="348"/>
      <c r="G211" s="348"/>
      <c r="H211" s="348"/>
      <c r="I211" s="129" t="s">
        <v>31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>
      <c r="A212" s="342"/>
      <c r="B212" s="344"/>
      <c r="C212" s="346"/>
      <c r="D212" s="351"/>
      <c r="E212" s="346"/>
      <c r="F212" s="346"/>
      <c r="G212" s="346"/>
      <c r="H212" s="346"/>
      <c r="I212" s="113" t="s">
        <v>86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227</v>
      </c>
      <c r="T213" s="193"/>
      <c r="U213" s="232"/>
      <c r="V213" s="233">
        <f>SUM(V205:V212)</f>
        <v>2020409.798</v>
      </c>
    </row>
    <row r="214" spans="1:22" ht="16.149999999999999" customHeight="1">
      <c r="A214" s="356" t="s">
        <v>128</v>
      </c>
      <c r="B214" s="343" t="s">
        <v>93</v>
      </c>
      <c r="C214" s="345" t="s">
        <v>102</v>
      </c>
      <c r="D214" s="349">
        <v>82.2</v>
      </c>
      <c r="E214" s="343" t="s">
        <v>162</v>
      </c>
      <c r="F214" s="345" t="s">
        <v>76</v>
      </c>
      <c r="G214" s="343" t="s">
        <v>160</v>
      </c>
      <c r="H214" s="345" t="s">
        <v>76</v>
      </c>
      <c r="I214" s="129" t="s">
        <v>16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>
      <c r="A215" s="357"/>
      <c r="B215" s="348"/>
      <c r="C215" s="348"/>
      <c r="D215" s="350"/>
      <c r="E215" s="352"/>
      <c r="F215" s="348"/>
      <c r="G215" s="352"/>
      <c r="H215" s="348"/>
      <c r="I215" s="129" t="s">
        <v>29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>
      <c r="A216" s="357"/>
      <c r="B216" s="348"/>
      <c r="C216" s="348"/>
      <c r="D216" s="350"/>
      <c r="E216" s="352"/>
      <c r="F216" s="348"/>
      <c r="G216" s="352"/>
      <c r="H216" s="348"/>
      <c r="I216" s="129" t="s">
        <v>17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>
      <c r="A217" s="357"/>
      <c r="B217" s="348"/>
      <c r="C217" s="348"/>
      <c r="D217" s="350"/>
      <c r="E217" s="352"/>
      <c r="F217" s="348"/>
      <c r="G217" s="352"/>
      <c r="H217" s="348"/>
      <c r="I217" s="129" t="s">
        <v>27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>
      <c r="A218" s="357"/>
      <c r="B218" s="348"/>
      <c r="C218" s="348"/>
      <c r="D218" s="350"/>
      <c r="E218" s="352"/>
      <c r="F218" s="348"/>
      <c r="G218" s="352"/>
      <c r="H218" s="348"/>
      <c r="I218" s="154" t="s">
        <v>125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>
      <c r="A219" s="358"/>
      <c r="B219" s="346"/>
      <c r="C219" s="346"/>
      <c r="D219" s="351"/>
      <c r="E219" s="344"/>
      <c r="F219" s="346"/>
      <c r="G219" s="344"/>
      <c r="H219" s="346"/>
      <c r="I219" s="169" t="s">
        <v>49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227</v>
      </c>
      <c r="T220" s="193"/>
      <c r="U220" s="232"/>
      <c r="V220" s="233">
        <f>SUM(V214:V219)</f>
        <v>6074796.7850000001</v>
      </c>
    </row>
    <row r="221" spans="1:22" ht="15.75" customHeight="1">
      <c r="A221" s="356" t="s">
        <v>129</v>
      </c>
      <c r="B221" s="343" t="s">
        <v>219</v>
      </c>
      <c r="C221" s="345" t="s">
        <v>102</v>
      </c>
      <c r="D221" s="349">
        <v>152.69999999999999</v>
      </c>
      <c r="E221" s="343" t="s">
        <v>160</v>
      </c>
      <c r="F221" s="345" t="s">
        <v>76</v>
      </c>
      <c r="G221" s="343" t="s">
        <v>75</v>
      </c>
      <c r="H221" s="345" t="s">
        <v>76</v>
      </c>
      <c r="I221" s="145" t="s">
        <v>47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29" t="s">
        <v>16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17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>
      <c r="A224" s="357"/>
      <c r="B224" s="352"/>
      <c r="C224" s="348"/>
      <c r="D224" s="350"/>
      <c r="E224" s="352"/>
      <c r="F224" s="348"/>
      <c r="G224" s="348"/>
      <c r="H224" s="348"/>
      <c r="I224" s="129" t="s">
        <v>48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>
      <c r="A225" s="357"/>
      <c r="B225" s="352"/>
      <c r="C225" s="348"/>
      <c r="D225" s="350"/>
      <c r="E225" s="352"/>
      <c r="F225" s="348"/>
      <c r="G225" s="348"/>
      <c r="H225" s="348"/>
      <c r="I225" s="154" t="s">
        <v>27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>
      <c r="A226" s="357"/>
      <c r="B226" s="352"/>
      <c r="C226" s="348"/>
      <c r="D226" s="350"/>
      <c r="E226" s="352"/>
      <c r="F226" s="348"/>
      <c r="G226" s="348"/>
      <c r="H226" s="348"/>
      <c r="I226" s="154" t="s">
        <v>31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>
      <c r="A227" s="357"/>
      <c r="B227" s="352"/>
      <c r="C227" s="348"/>
      <c r="D227" s="350"/>
      <c r="E227" s="352"/>
      <c r="F227" s="348"/>
      <c r="G227" s="348"/>
      <c r="H227" s="348"/>
      <c r="I227" s="129" t="s">
        <v>49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>
      <c r="A228" s="358"/>
      <c r="B228" s="344"/>
      <c r="C228" s="346"/>
      <c r="D228" s="351"/>
      <c r="E228" s="344"/>
      <c r="F228" s="346"/>
      <c r="G228" s="346"/>
      <c r="H228" s="346"/>
      <c r="I228" s="111" t="s">
        <v>19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227</v>
      </c>
      <c r="T229" s="193"/>
      <c r="U229" s="232"/>
      <c r="V229" s="233">
        <f>SUM(V221:V228)</f>
        <v>656586.77300000004</v>
      </c>
    </row>
    <row r="230" spans="1:22" ht="15.75">
      <c r="A230" s="347">
        <v>1366</v>
      </c>
      <c r="B230" s="352" t="s">
        <v>220</v>
      </c>
      <c r="C230" s="348" t="s">
        <v>69</v>
      </c>
      <c r="D230" s="348">
        <v>67</v>
      </c>
      <c r="E230" s="348" t="s">
        <v>101</v>
      </c>
      <c r="F230" s="348" t="s">
        <v>76</v>
      </c>
      <c r="G230" s="361" t="s">
        <v>105</v>
      </c>
      <c r="H230" s="348" t="s">
        <v>76</v>
      </c>
      <c r="I230" s="145" t="s">
        <v>16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>
      <c r="A231" s="347"/>
      <c r="B231" s="352"/>
      <c r="C231" s="348"/>
      <c r="D231" s="348"/>
      <c r="E231" s="348"/>
      <c r="F231" s="348"/>
      <c r="G231" s="361"/>
      <c r="H231" s="348"/>
      <c r="I231" s="129" t="s">
        <v>17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>
      <c r="A232" s="347"/>
      <c r="B232" s="352"/>
      <c r="C232" s="348"/>
      <c r="D232" s="348"/>
      <c r="E232" s="348"/>
      <c r="F232" s="348"/>
      <c r="G232" s="361"/>
      <c r="H232" s="348"/>
      <c r="I232" s="129" t="s">
        <v>27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>
      <c r="A233" s="347"/>
      <c r="B233" s="352"/>
      <c r="C233" s="348"/>
      <c r="D233" s="348"/>
      <c r="E233" s="348"/>
      <c r="F233" s="348"/>
      <c r="G233" s="361"/>
      <c r="H233" s="348"/>
      <c r="I233" s="154" t="s">
        <v>49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227</v>
      </c>
      <c r="T234" s="193"/>
      <c r="U234" s="232"/>
      <c r="V234" s="233">
        <f>SUM(V230:V233)</f>
        <v>2056029.477</v>
      </c>
    </row>
    <row r="235" spans="1:22" ht="15.75">
      <c r="A235" s="341">
        <v>1367</v>
      </c>
      <c r="B235" s="343" t="s">
        <v>221</v>
      </c>
      <c r="C235" s="345" t="s">
        <v>69</v>
      </c>
      <c r="D235" s="349">
        <v>28.6</v>
      </c>
      <c r="E235" s="359" t="s">
        <v>106</v>
      </c>
      <c r="F235" s="345" t="s">
        <v>76</v>
      </c>
      <c r="G235" s="345" t="s">
        <v>105</v>
      </c>
      <c r="H235" s="345" t="s">
        <v>76</v>
      </c>
      <c r="I235" s="151" t="s">
        <v>16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>
      <c r="A236" s="347"/>
      <c r="B236" s="352"/>
      <c r="C236" s="348"/>
      <c r="D236" s="350"/>
      <c r="E236" s="361"/>
      <c r="F236" s="348"/>
      <c r="G236" s="348"/>
      <c r="H236" s="348"/>
      <c r="I236" s="129" t="s">
        <v>27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>
      <c r="A237" s="342"/>
      <c r="B237" s="348"/>
      <c r="C237" s="348"/>
      <c r="D237" s="350"/>
      <c r="E237" s="361"/>
      <c r="F237" s="348"/>
      <c r="G237" s="348"/>
      <c r="H237" s="348"/>
      <c r="I237" s="113" t="s">
        <v>49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227</v>
      </c>
      <c r="T238" s="193"/>
      <c r="U238" s="232"/>
      <c r="V238" s="233">
        <f>SUM(V235:V237)</f>
        <v>164796</v>
      </c>
    </row>
    <row r="239" spans="1:22" ht="15.75">
      <c r="A239" s="347">
        <v>1368</v>
      </c>
      <c r="B239" s="352" t="s">
        <v>222</v>
      </c>
      <c r="C239" s="348" t="s">
        <v>69</v>
      </c>
      <c r="D239" s="348">
        <v>29</v>
      </c>
      <c r="E239" s="361" t="s">
        <v>105</v>
      </c>
      <c r="F239" s="348" t="s">
        <v>76</v>
      </c>
      <c r="G239" s="352" t="s">
        <v>166</v>
      </c>
      <c r="H239" s="348" t="s">
        <v>76</v>
      </c>
      <c r="I239" s="145" t="s">
        <v>16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>
      <c r="A240" s="347"/>
      <c r="B240" s="348"/>
      <c r="C240" s="348"/>
      <c r="D240" s="348"/>
      <c r="E240" s="361"/>
      <c r="F240" s="348"/>
      <c r="G240" s="348"/>
      <c r="H240" s="348"/>
      <c r="I240" s="129" t="s">
        <v>17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>
      <c r="A241" s="347"/>
      <c r="B241" s="348"/>
      <c r="C241" s="348"/>
      <c r="D241" s="348"/>
      <c r="E241" s="116"/>
      <c r="F241" s="348"/>
      <c r="G241" s="348"/>
      <c r="H241" s="348"/>
      <c r="I241" s="154" t="s">
        <v>27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>
      <c r="A242" s="342"/>
      <c r="B242" s="346"/>
      <c r="C242" s="346"/>
      <c r="D242" s="346"/>
      <c r="E242" s="117"/>
      <c r="F242" s="346"/>
      <c r="G242" s="346"/>
      <c r="H242" s="346"/>
      <c r="I242" s="154" t="s">
        <v>49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227</v>
      </c>
      <c r="T243" s="193"/>
      <c r="U243" s="232"/>
      <c r="V243" s="233">
        <f>SUM(V239:V242)</f>
        <v>2063685.5670000003</v>
      </c>
    </row>
    <row r="244" spans="1:22" ht="15.75">
      <c r="A244" s="341">
        <v>2069</v>
      </c>
      <c r="B244" s="345" t="s">
        <v>131</v>
      </c>
      <c r="C244" s="345" t="s">
        <v>38</v>
      </c>
      <c r="D244" s="349">
        <v>278.75</v>
      </c>
      <c r="E244" s="359" t="s">
        <v>132</v>
      </c>
      <c r="F244" s="345" t="s">
        <v>133</v>
      </c>
      <c r="G244" s="343" t="s">
        <v>167</v>
      </c>
      <c r="H244" s="345" t="s">
        <v>133</v>
      </c>
      <c r="I244" s="129" t="s">
        <v>18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>
      <c r="A245" s="342"/>
      <c r="B245" s="346"/>
      <c r="C245" s="346"/>
      <c r="D245" s="351"/>
      <c r="E245" s="360"/>
      <c r="F245" s="346"/>
      <c r="G245" s="344"/>
      <c r="H245" s="346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227</v>
      </c>
      <c r="T246" s="193"/>
      <c r="U246" s="232"/>
      <c r="V246" s="233">
        <f>SUM(V244:V245)</f>
        <v>371881.23200000008</v>
      </c>
    </row>
    <row r="247" spans="1:22" ht="15.75">
      <c r="A247" s="341"/>
      <c r="B247" s="345" t="s">
        <v>223</v>
      </c>
      <c r="C247" s="345" t="s">
        <v>12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145" t="s">
        <v>59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129" t="s">
        <v>18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45" t="s">
        <v>182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113" t="s">
        <v>183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227</v>
      </c>
      <c r="T252" s="193"/>
      <c r="U252" s="232"/>
      <c r="V252" s="233">
        <f>SUM(V247:V251)</f>
        <v>107000.12299999999</v>
      </c>
    </row>
    <row r="253" spans="1:22" ht="15.75">
      <c r="A253" s="341"/>
      <c r="B253" s="345" t="s">
        <v>224</v>
      </c>
      <c r="C253" s="345" t="s">
        <v>28</v>
      </c>
      <c r="D253" s="349">
        <v>24</v>
      </c>
      <c r="E253" s="345" t="s">
        <v>151</v>
      </c>
      <c r="F253" s="345" t="s">
        <v>42</v>
      </c>
      <c r="G253" s="345" t="s">
        <v>58</v>
      </c>
      <c r="H253" s="345" t="s">
        <v>42</v>
      </c>
      <c r="I253" s="145" t="s">
        <v>59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>
      <c r="A254" s="347"/>
      <c r="B254" s="348"/>
      <c r="C254" s="348"/>
      <c r="D254" s="350"/>
      <c r="E254" s="348"/>
      <c r="F254" s="348"/>
      <c r="G254" s="348"/>
      <c r="H254" s="348"/>
      <c r="I254" s="129" t="s">
        <v>18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>
      <c r="A255" s="347"/>
      <c r="B255" s="348"/>
      <c r="C255" s="348"/>
      <c r="D255" s="350"/>
      <c r="E255" s="348"/>
      <c r="F255" s="348"/>
      <c r="G255" s="348"/>
      <c r="H255" s="348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>
      <c r="A256" s="347"/>
      <c r="B256" s="348"/>
      <c r="C256" s="348"/>
      <c r="D256" s="350"/>
      <c r="E256" s="348"/>
      <c r="F256" s="348"/>
      <c r="G256" s="348"/>
      <c r="H256" s="348"/>
      <c r="I256" s="129" t="s">
        <v>182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>
      <c r="A257" s="342"/>
      <c r="B257" s="346"/>
      <c r="C257" s="346"/>
      <c r="D257" s="351"/>
      <c r="E257" s="346"/>
      <c r="F257" s="346"/>
      <c r="G257" s="346"/>
      <c r="H257" s="346"/>
      <c r="I257" s="113" t="s">
        <v>183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>
      <c r="A259" s="254">
        <v>241315</v>
      </c>
      <c r="B259" s="114" t="s">
        <v>186</v>
      </c>
      <c r="C259" s="114" t="s">
        <v>187</v>
      </c>
      <c r="D259" s="255">
        <v>182</v>
      </c>
      <c r="E259" s="114" t="s">
        <v>188</v>
      </c>
      <c r="F259" s="114" t="s">
        <v>42</v>
      </c>
      <c r="G259" s="114" t="s">
        <v>189</v>
      </c>
      <c r="H259" s="114" t="s">
        <v>42</v>
      </c>
      <c r="I259" s="154" t="s">
        <v>31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>
      <c r="A261" s="254">
        <v>241315</v>
      </c>
      <c r="B261" s="114" t="s">
        <v>190</v>
      </c>
      <c r="C261" s="114" t="s">
        <v>21</v>
      </c>
      <c r="D261" s="255">
        <v>182</v>
      </c>
      <c r="E261" s="114" t="s">
        <v>191</v>
      </c>
      <c r="F261" s="114" t="s">
        <v>42</v>
      </c>
      <c r="G261" s="114" t="s">
        <v>189</v>
      </c>
      <c r="H261" s="114" t="s">
        <v>42</v>
      </c>
      <c r="I261" s="154" t="s">
        <v>18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>
      <c r="R263" s="251"/>
    </row>
    <row r="264" spans="1:22" ht="15.75" thickBot="1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>
      <c r="A266" s="108" t="s">
        <v>139</v>
      </c>
    </row>
    <row r="267" spans="1:22">
      <c r="A267" s="108" t="s">
        <v>107</v>
      </c>
    </row>
    <row r="268" spans="1:22">
      <c r="A268" s="108" t="s">
        <v>108</v>
      </c>
    </row>
    <row r="269" spans="1:22">
      <c r="A269" s="109" t="s">
        <v>109</v>
      </c>
    </row>
    <row r="270" spans="1:22">
      <c r="A270" s="109" t="s">
        <v>110</v>
      </c>
    </row>
    <row r="271" spans="1:22">
      <c r="A271" s="109" t="s">
        <v>111</v>
      </c>
    </row>
    <row r="272" spans="1:22">
      <c r="A272" s="109" t="s">
        <v>135</v>
      </c>
    </row>
    <row r="273" spans="1:1">
      <c r="A273" s="109" t="s">
        <v>112</v>
      </c>
    </row>
    <row r="274" spans="1:1">
      <c r="A274" s="109" t="s">
        <v>113</v>
      </c>
    </row>
    <row r="275" spans="1:1">
      <c r="A275" s="109" t="s">
        <v>136</v>
      </c>
    </row>
    <row r="276" spans="1:1">
      <c r="A276" s="109" t="s">
        <v>114</v>
      </c>
    </row>
    <row r="277" spans="1:1">
      <c r="A277" s="109" t="s">
        <v>115</v>
      </c>
    </row>
    <row r="278" spans="1:1">
      <c r="A278" s="109" t="s">
        <v>116</v>
      </c>
    </row>
    <row r="279" spans="1:1">
      <c r="A279" s="109" t="s">
        <v>117</v>
      </c>
    </row>
  </sheetData>
  <sheetProtection selectLockedCells="1" selectUnlockedCells="1"/>
  <autoFilter ref="A6:V258" xr:uid="{00000000-0009-0000-0000-000014000000}"/>
  <mergeCells count="31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62">
        <v>2021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219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227</v>
      </c>
      <c r="K12" s="193" t="s">
        <v>227</v>
      </c>
      <c r="L12" s="193"/>
      <c r="M12" s="193"/>
      <c r="N12" s="193" t="s">
        <v>227</v>
      </c>
      <c r="O12" s="193" t="s">
        <v>227</v>
      </c>
      <c r="P12" s="193" t="s">
        <v>227</v>
      </c>
      <c r="Q12" s="230" t="s">
        <v>227</v>
      </c>
      <c r="R12" s="231" t="s">
        <v>227</v>
      </c>
      <c r="S12" s="193" t="s">
        <v>227</v>
      </c>
      <c r="T12" s="193" t="s">
        <v>227</v>
      </c>
      <c r="U12" s="232" t="s">
        <v>227</v>
      </c>
      <c r="V12" s="233">
        <f>SUM(V7:V11)</f>
        <v>483561.73800000001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227</v>
      </c>
      <c r="K18" s="193" t="s">
        <v>227</v>
      </c>
      <c r="L18" s="193"/>
      <c r="M18" s="193"/>
      <c r="N18" s="193" t="s">
        <v>227</v>
      </c>
      <c r="O18" s="193" t="s">
        <v>227</v>
      </c>
      <c r="P18" s="193" t="s">
        <v>227</v>
      </c>
      <c r="Q18" s="230" t="s">
        <v>227</v>
      </c>
      <c r="R18" s="231" t="s">
        <v>227</v>
      </c>
      <c r="S18" s="193" t="s">
        <v>227</v>
      </c>
      <c r="T18" s="193" t="s">
        <v>227</v>
      </c>
      <c r="U18" s="232" t="s">
        <v>227</v>
      </c>
      <c r="V18" s="233">
        <f>SUM(V13:V17)</f>
        <v>335199.79399999999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227</v>
      </c>
      <c r="K24" s="193" t="s">
        <v>227</v>
      </c>
      <c r="L24" s="193"/>
      <c r="M24" s="193"/>
      <c r="N24" s="193" t="s">
        <v>227</v>
      </c>
      <c r="O24" s="193" t="s">
        <v>227</v>
      </c>
      <c r="P24" s="193" t="s">
        <v>227</v>
      </c>
      <c r="Q24" s="230" t="s">
        <v>227</v>
      </c>
      <c r="R24" s="231" t="s">
        <v>227</v>
      </c>
      <c r="S24" s="193" t="s">
        <v>227</v>
      </c>
      <c r="T24" s="193" t="s">
        <v>227</v>
      </c>
      <c r="U24" s="232" t="s">
        <v>227</v>
      </c>
      <c r="V24" s="233">
        <f>SUM(V19:V23)</f>
        <v>818761.53200000001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227</v>
      </c>
      <c r="K26" s="193" t="s">
        <v>227</v>
      </c>
      <c r="L26" s="193"/>
      <c r="M26" s="193"/>
      <c r="N26" s="193" t="s">
        <v>227</v>
      </c>
      <c r="O26" s="193" t="s">
        <v>227</v>
      </c>
      <c r="P26" s="193" t="s">
        <v>227</v>
      </c>
      <c r="Q26" s="230" t="s">
        <v>227</v>
      </c>
      <c r="R26" s="231" t="s">
        <v>227</v>
      </c>
      <c r="S26" s="193" t="s">
        <v>227</v>
      </c>
      <c r="T26" s="193" t="s">
        <v>227</v>
      </c>
      <c r="U26" s="232" t="s">
        <v>227</v>
      </c>
      <c r="V26" s="233">
        <f>SUM(V25)</f>
        <v>438866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227</v>
      </c>
      <c r="K29" s="193" t="s">
        <v>227</v>
      </c>
      <c r="L29" s="193"/>
      <c r="M29" s="193"/>
      <c r="N29" s="193" t="s">
        <v>227</v>
      </c>
      <c r="O29" s="193" t="s">
        <v>227</v>
      </c>
      <c r="P29" s="193" t="s">
        <v>227</v>
      </c>
      <c r="Q29" s="230" t="s">
        <v>227</v>
      </c>
      <c r="R29" s="231" t="s">
        <v>227</v>
      </c>
      <c r="S29" s="193" t="s">
        <v>227</v>
      </c>
      <c r="T29" s="193" t="s">
        <v>227</v>
      </c>
      <c r="U29" s="232" t="s">
        <v>227</v>
      </c>
      <c r="V29" s="233">
        <f>SUM(V27:V28)</f>
        <v>599165.20700000005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45" t="s">
        <v>226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>
      <c r="A33" s="347"/>
      <c r="B33" s="352"/>
      <c r="C33" s="348"/>
      <c r="D33" s="348"/>
      <c r="E33" s="348"/>
      <c r="F33" s="348"/>
      <c r="G33" s="348"/>
      <c r="H33" s="348"/>
      <c r="I33" s="129" t="s">
        <v>60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>
      <c r="A34" s="342"/>
      <c r="B34" s="344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227</v>
      </c>
      <c r="K35" s="193" t="s">
        <v>227</v>
      </c>
      <c r="L35" s="193"/>
      <c r="M35" s="193"/>
      <c r="N35" s="193" t="s">
        <v>227</v>
      </c>
      <c r="O35" s="193" t="s">
        <v>227</v>
      </c>
      <c r="P35" s="193" t="s">
        <v>227</v>
      </c>
      <c r="Q35" s="230" t="s">
        <v>227</v>
      </c>
      <c r="R35" s="231" t="s">
        <v>227</v>
      </c>
      <c r="S35" s="193" t="s">
        <v>227</v>
      </c>
      <c r="T35" s="193" t="s">
        <v>227</v>
      </c>
      <c r="U35" s="232" t="s">
        <v>227</v>
      </c>
      <c r="V35" s="233">
        <f>SUM(V30:V34)</f>
        <v>40403.144</v>
      </c>
    </row>
    <row r="36" spans="1:22" ht="15.75">
      <c r="A36" s="341">
        <v>525</v>
      </c>
      <c r="B36" s="345" t="s">
        <v>32</v>
      </c>
      <c r="C36" s="345" t="s">
        <v>28</v>
      </c>
      <c r="D36" s="345">
        <v>15</v>
      </c>
      <c r="E36" s="345" t="s">
        <v>145</v>
      </c>
      <c r="F36" s="345" t="s">
        <v>34</v>
      </c>
      <c r="G36" s="345" t="s">
        <v>35</v>
      </c>
      <c r="H36" s="345" t="s">
        <v>34</v>
      </c>
      <c r="I36" s="151" t="s">
        <v>16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>
      <c r="A37" s="342"/>
      <c r="B37" s="346"/>
      <c r="C37" s="346"/>
      <c r="D37" s="346"/>
      <c r="E37" s="346"/>
      <c r="F37" s="346"/>
      <c r="G37" s="346"/>
      <c r="H37" s="346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227</v>
      </c>
      <c r="K38" s="193" t="s">
        <v>227</v>
      </c>
      <c r="L38" s="193"/>
      <c r="M38" s="193"/>
      <c r="N38" s="193" t="s">
        <v>227</v>
      </c>
      <c r="O38" s="193" t="s">
        <v>227</v>
      </c>
      <c r="P38" s="193" t="s">
        <v>227</v>
      </c>
      <c r="Q38" s="230" t="s">
        <v>227</v>
      </c>
      <c r="R38" s="231" t="s">
        <v>227</v>
      </c>
      <c r="S38" s="193" t="s">
        <v>227</v>
      </c>
      <c r="T38" s="193" t="s">
        <v>227</v>
      </c>
      <c r="U38" s="232" t="s">
        <v>227</v>
      </c>
      <c r="V38" s="233">
        <f>SUM(V36:V37)</f>
        <v>1767753.6359999997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227</v>
      </c>
      <c r="K40" s="193" t="s">
        <v>227</v>
      </c>
      <c r="L40" s="193"/>
      <c r="M40" s="193"/>
      <c r="N40" s="193" t="s">
        <v>227</v>
      </c>
      <c r="O40" s="193" t="s">
        <v>227</v>
      </c>
      <c r="P40" s="193" t="s">
        <v>227</v>
      </c>
      <c r="Q40" s="230" t="s">
        <v>227</v>
      </c>
      <c r="R40" s="231" t="s">
        <v>227</v>
      </c>
      <c r="S40" s="193" t="s">
        <v>227</v>
      </c>
      <c r="T40" s="193" t="s">
        <v>227</v>
      </c>
      <c r="U40" s="232" t="s">
        <v>227</v>
      </c>
      <c r="V40" s="233">
        <f>SUM(V39)</f>
        <v>518305.55300000001</v>
      </c>
    </row>
    <row r="41" spans="1:22" ht="15.75">
      <c r="A41" s="341">
        <v>537</v>
      </c>
      <c r="B41" s="343" t="s">
        <v>198</v>
      </c>
      <c r="C41" s="345" t="s">
        <v>38</v>
      </c>
      <c r="D41" s="349">
        <v>363.9</v>
      </c>
      <c r="E41" s="345" t="s">
        <v>39</v>
      </c>
      <c r="F41" s="345" t="s">
        <v>40</v>
      </c>
      <c r="G41" s="343" t="s">
        <v>146</v>
      </c>
      <c r="H41" s="345" t="s">
        <v>42</v>
      </c>
      <c r="I41" s="145" t="s">
        <v>16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47"/>
      <c r="B43" s="352"/>
      <c r="C43" s="348"/>
      <c r="D43" s="350"/>
      <c r="E43" s="348"/>
      <c r="F43" s="348"/>
      <c r="G43" s="352"/>
      <c r="H43" s="348"/>
      <c r="I43" s="145" t="s">
        <v>17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>
      <c r="A44" s="347"/>
      <c r="B44" s="352"/>
      <c r="C44" s="348"/>
      <c r="D44" s="350"/>
      <c r="E44" s="348"/>
      <c r="F44" s="348"/>
      <c r="G44" s="348"/>
      <c r="H44" s="348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42"/>
      <c r="B45" s="344"/>
      <c r="C45" s="346"/>
      <c r="D45" s="351"/>
      <c r="E45" s="346"/>
      <c r="F45" s="346"/>
      <c r="G45" s="346"/>
      <c r="H45" s="346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227</v>
      </c>
      <c r="K46" s="193" t="s">
        <v>227</v>
      </c>
      <c r="L46" s="193"/>
      <c r="M46" s="193"/>
      <c r="N46" s="193" t="s">
        <v>227</v>
      </c>
      <c r="O46" s="193" t="s">
        <v>227</v>
      </c>
      <c r="P46" s="193" t="s">
        <v>227</v>
      </c>
      <c r="Q46" s="230" t="s">
        <v>227</v>
      </c>
      <c r="R46" s="231" t="s">
        <v>227</v>
      </c>
      <c r="S46" s="193" t="s">
        <v>227</v>
      </c>
      <c r="T46" s="193" t="s">
        <v>227</v>
      </c>
      <c r="U46" s="232" t="s">
        <v>227</v>
      </c>
      <c r="V46" s="233">
        <f>SUM(V41:V45)</f>
        <v>246510.65900000001</v>
      </c>
    </row>
    <row r="47" spans="1:22" ht="15.75">
      <c r="A47" s="347">
        <v>541</v>
      </c>
      <c r="B47" s="352" t="s">
        <v>199</v>
      </c>
      <c r="C47" s="348" t="s">
        <v>28</v>
      </c>
      <c r="D47" s="348">
        <v>93</v>
      </c>
      <c r="E47" s="348" t="s">
        <v>44</v>
      </c>
      <c r="F47" s="348" t="s">
        <v>45</v>
      </c>
      <c r="G47" s="348" t="s">
        <v>147</v>
      </c>
      <c r="H47" s="348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16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18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17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29" t="s">
        <v>27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>
      <c r="A55" s="347"/>
      <c r="B55" s="352"/>
      <c r="C55" s="348"/>
      <c r="D55" s="348"/>
      <c r="E55" s="348"/>
      <c r="F55" s="348"/>
      <c r="G55" s="348"/>
      <c r="H55" s="348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47"/>
      <c r="B56" s="352"/>
      <c r="C56" s="348"/>
      <c r="D56" s="348"/>
      <c r="E56" s="348"/>
      <c r="F56" s="348"/>
      <c r="G56" s="348"/>
      <c r="H56" s="348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227</v>
      </c>
      <c r="K57" s="193" t="s">
        <v>227</v>
      </c>
      <c r="L57" s="193"/>
      <c r="M57" s="193"/>
      <c r="N57" s="193" t="s">
        <v>227</v>
      </c>
      <c r="O57" s="193" t="s">
        <v>227</v>
      </c>
      <c r="P57" s="193" t="s">
        <v>227</v>
      </c>
      <c r="Q57" s="230" t="s">
        <v>227</v>
      </c>
      <c r="R57" s="231" t="s">
        <v>227</v>
      </c>
      <c r="S57" s="193" t="s">
        <v>227</v>
      </c>
      <c r="T57" s="193" t="s">
        <v>227</v>
      </c>
      <c r="U57" s="232" t="s">
        <v>227</v>
      </c>
      <c r="V57" s="233">
        <f>SUM(V47:V56)</f>
        <v>2380104.5469999998</v>
      </c>
    </row>
    <row r="58" spans="1:22" ht="15.75">
      <c r="A58" s="347">
        <v>542</v>
      </c>
      <c r="B58" s="352" t="s">
        <v>200</v>
      </c>
      <c r="C58" s="348" t="s">
        <v>21</v>
      </c>
      <c r="D58" s="348">
        <v>200</v>
      </c>
      <c r="E58" s="348" t="s">
        <v>44</v>
      </c>
      <c r="F58" s="348" t="s">
        <v>45</v>
      </c>
      <c r="G58" s="348" t="s">
        <v>148</v>
      </c>
      <c r="H58" s="348" t="s">
        <v>52</v>
      </c>
      <c r="I58" s="145" t="s">
        <v>47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16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>
      <c r="A60" s="347"/>
      <c r="B60" s="352"/>
      <c r="C60" s="348"/>
      <c r="D60" s="348"/>
      <c r="E60" s="348"/>
      <c r="F60" s="348"/>
      <c r="G60" s="348"/>
      <c r="H60" s="348"/>
      <c r="I60" s="129" t="s">
        <v>18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>
      <c r="A61" s="347"/>
      <c r="B61" s="352"/>
      <c r="C61" s="348"/>
      <c r="D61" s="348"/>
      <c r="E61" s="348"/>
      <c r="F61" s="348"/>
      <c r="G61" s="348"/>
      <c r="H61" s="348"/>
      <c r="I61" s="154" t="s">
        <v>17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227</v>
      </c>
      <c r="K62" s="193" t="s">
        <v>227</v>
      </c>
      <c r="L62" s="193"/>
      <c r="M62" s="193"/>
      <c r="N62" s="193" t="s">
        <v>227</v>
      </c>
      <c r="O62" s="193" t="s">
        <v>227</v>
      </c>
      <c r="P62" s="193" t="s">
        <v>227</v>
      </c>
      <c r="Q62" s="230" t="s">
        <v>227</v>
      </c>
      <c r="R62" s="231" t="s">
        <v>227</v>
      </c>
      <c r="S62" s="193" t="s">
        <v>227</v>
      </c>
      <c r="T62" s="193" t="s">
        <v>227</v>
      </c>
      <c r="U62" s="232" t="s">
        <v>227</v>
      </c>
      <c r="V62" s="233">
        <f>SUM(V58:V61)</f>
        <v>2404774.551</v>
      </c>
    </row>
    <row r="63" spans="1:22" ht="15.75">
      <c r="A63" s="341">
        <v>554</v>
      </c>
      <c r="B63" s="345" t="s">
        <v>53</v>
      </c>
      <c r="C63" s="345" t="s">
        <v>21</v>
      </c>
      <c r="D63" s="345">
        <v>58</v>
      </c>
      <c r="E63" s="345" t="s">
        <v>149</v>
      </c>
      <c r="F63" s="345" t="s">
        <v>42</v>
      </c>
      <c r="G63" s="343" t="s">
        <v>150</v>
      </c>
      <c r="H63" s="345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47"/>
      <c r="B64" s="348"/>
      <c r="C64" s="348"/>
      <c r="D64" s="348"/>
      <c r="E64" s="348"/>
      <c r="F64" s="348"/>
      <c r="G64" s="352"/>
      <c r="H64" s="348"/>
      <c r="I64" s="154" t="s">
        <v>16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>
      <c r="A65" s="342"/>
      <c r="B65" s="346"/>
      <c r="C65" s="346"/>
      <c r="D65" s="346"/>
      <c r="E65" s="346"/>
      <c r="F65" s="346"/>
      <c r="G65" s="346"/>
      <c r="H65" s="346"/>
      <c r="I65" s="154" t="s">
        <v>17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227</v>
      </c>
      <c r="K66" s="193" t="s">
        <v>227</v>
      </c>
      <c r="L66" s="193"/>
      <c r="M66" s="193"/>
      <c r="N66" s="193" t="s">
        <v>227</v>
      </c>
      <c r="O66" s="193" t="s">
        <v>227</v>
      </c>
      <c r="P66" s="193" t="s">
        <v>227</v>
      </c>
      <c r="Q66" s="230" t="s">
        <v>227</v>
      </c>
      <c r="R66" s="231" t="s">
        <v>227</v>
      </c>
      <c r="S66" s="193" t="s">
        <v>227</v>
      </c>
      <c r="T66" s="193" t="s">
        <v>227</v>
      </c>
      <c r="U66" s="232" t="s">
        <v>227</v>
      </c>
      <c r="V66" s="233">
        <f>SUM(V63:V65)</f>
        <v>37425.941000000006</v>
      </c>
    </row>
    <row r="67" spans="1:22" ht="15.75">
      <c r="A67" s="341">
        <v>560</v>
      </c>
      <c r="B67" s="343" t="s">
        <v>201</v>
      </c>
      <c r="C67" s="345" t="s">
        <v>12</v>
      </c>
      <c r="D67" s="349">
        <v>17.899999999999999</v>
      </c>
      <c r="E67" s="345" t="s">
        <v>151</v>
      </c>
      <c r="F67" s="345" t="s">
        <v>42</v>
      </c>
      <c r="G67" s="345" t="s">
        <v>58</v>
      </c>
      <c r="H67" s="345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47"/>
      <c r="B69" s="352"/>
      <c r="C69" s="348"/>
      <c r="D69" s="350"/>
      <c r="E69" s="348"/>
      <c r="F69" s="348"/>
      <c r="G69" s="348"/>
      <c r="H69" s="348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42"/>
      <c r="B70" s="344"/>
      <c r="C70" s="346"/>
      <c r="D70" s="351"/>
      <c r="E70" s="346"/>
      <c r="F70" s="346"/>
      <c r="G70" s="346"/>
      <c r="H70" s="346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227</v>
      </c>
      <c r="K71" s="193" t="s">
        <v>227</v>
      </c>
      <c r="L71" s="193"/>
      <c r="M71" s="193"/>
      <c r="N71" s="193" t="s">
        <v>227</v>
      </c>
      <c r="O71" s="193" t="s">
        <v>227</v>
      </c>
      <c r="P71" s="193" t="s">
        <v>227</v>
      </c>
      <c r="Q71" s="230" t="s">
        <v>227</v>
      </c>
      <c r="R71" s="231" t="s">
        <v>227</v>
      </c>
      <c r="S71" s="193" t="s">
        <v>227</v>
      </c>
      <c r="T71" s="193" t="s">
        <v>227</v>
      </c>
      <c r="U71" s="232" t="s">
        <v>227</v>
      </c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227</v>
      </c>
      <c r="K73" s="193" t="s">
        <v>227</v>
      </c>
      <c r="L73" s="193"/>
      <c r="M73" s="193"/>
      <c r="N73" s="193" t="s">
        <v>227</v>
      </c>
      <c r="O73" s="193" t="s">
        <v>227</v>
      </c>
      <c r="P73" s="193" t="s">
        <v>227</v>
      </c>
      <c r="Q73" s="230" t="s">
        <v>227</v>
      </c>
      <c r="R73" s="231" t="s">
        <v>227</v>
      </c>
      <c r="S73" s="193" t="s">
        <v>227</v>
      </c>
      <c r="T73" s="193" t="s">
        <v>227</v>
      </c>
      <c r="U73" s="232" t="s">
        <v>227</v>
      </c>
      <c r="V73" s="233">
        <f>SUM(V72)</f>
        <v>0</v>
      </c>
    </row>
    <row r="74" spans="1:22" ht="16.5" thickBot="1">
      <c r="A74" s="341">
        <v>597</v>
      </c>
      <c r="B74" s="343" t="s">
        <v>178</v>
      </c>
      <c r="C74" s="345" t="s">
        <v>21</v>
      </c>
      <c r="D74" s="345">
        <v>26</v>
      </c>
      <c r="E74" s="345" t="s">
        <v>65</v>
      </c>
      <c r="F74" s="345" t="s">
        <v>64</v>
      </c>
      <c r="G74" s="345" t="s">
        <v>177</v>
      </c>
      <c r="H74" s="345" t="s">
        <v>64</v>
      </c>
      <c r="I74" s="151" t="s">
        <v>60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>
      <c r="A75" s="347"/>
      <c r="B75" s="352"/>
      <c r="C75" s="348"/>
      <c r="D75" s="348"/>
      <c r="E75" s="348"/>
      <c r="F75" s="348"/>
      <c r="G75" s="348"/>
      <c r="H75" s="348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>
      <c r="A76" s="342"/>
      <c r="B76" s="344"/>
      <c r="C76" s="346"/>
      <c r="D76" s="346"/>
      <c r="E76" s="346"/>
      <c r="F76" s="346"/>
      <c r="G76" s="346"/>
      <c r="H76" s="346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227</v>
      </c>
      <c r="K77" s="193" t="s">
        <v>227</v>
      </c>
      <c r="L77" s="193"/>
      <c r="M77" s="193"/>
      <c r="N77" s="193" t="s">
        <v>227</v>
      </c>
      <c r="O77" s="193" t="s">
        <v>227</v>
      </c>
      <c r="P77" s="193" t="s">
        <v>227</v>
      </c>
      <c r="Q77" s="230" t="s">
        <v>227</v>
      </c>
      <c r="R77" s="231" t="s">
        <v>227</v>
      </c>
      <c r="S77" s="193" t="s">
        <v>227</v>
      </c>
      <c r="T77" s="193" t="s">
        <v>227</v>
      </c>
      <c r="U77" s="232" t="s">
        <v>227</v>
      </c>
      <c r="V77" s="233">
        <f>SUM(V74:V76)</f>
        <v>146409.05699999997</v>
      </c>
    </row>
    <row r="78" spans="1:22" ht="15.75">
      <c r="A78" s="347">
        <v>598</v>
      </c>
      <c r="B78" s="348" t="s">
        <v>66</v>
      </c>
      <c r="C78" s="348" t="s">
        <v>62</v>
      </c>
      <c r="D78" s="348">
        <v>16</v>
      </c>
      <c r="E78" s="348" t="s">
        <v>65</v>
      </c>
      <c r="F78" s="348" t="s">
        <v>64</v>
      </c>
      <c r="G78" s="348" t="s">
        <v>152</v>
      </c>
      <c r="H78" s="348" t="s">
        <v>64</v>
      </c>
      <c r="I78" s="145" t="s">
        <v>16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>
      <c r="A79" s="347"/>
      <c r="B79" s="348"/>
      <c r="C79" s="348"/>
      <c r="D79" s="348"/>
      <c r="E79" s="348"/>
      <c r="F79" s="348"/>
      <c r="G79" s="348"/>
      <c r="H79" s="348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227</v>
      </c>
      <c r="K80" s="193" t="s">
        <v>227</v>
      </c>
      <c r="L80" s="193"/>
      <c r="M80" s="193"/>
      <c r="N80" s="193" t="s">
        <v>227</v>
      </c>
      <c r="O80" s="193" t="s">
        <v>227</v>
      </c>
      <c r="P80" s="193" t="s">
        <v>227</v>
      </c>
      <c r="Q80" s="230" t="s">
        <v>227</v>
      </c>
      <c r="R80" s="231" t="s">
        <v>227</v>
      </c>
      <c r="S80" s="193" t="s">
        <v>227</v>
      </c>
      <c r="T80" s="193" t="s">
        <v>227</v>
      </c>
      <c r="U80" s="232" t="s">
        <v>227</v>
      </c>
      <c r="V80" s="233">
        <f>SUM(V78:V79)</f>
        <v>1143.692</v>
      </c>
    </row>
    <row r="81" spans="1:22" ht="15.75">
      <c r="A81" s="347">
        <v>608</v>
      </c>
      <c r="B81" s="352" t="s">
        <v>202</v>
      </c>
      <c r="C81" s="348" t="s">
        <v>69</v>
      </c>
      <c r="D81" s="348">
        <v>98</v>
      </c>
      <c r="E81" s="348" t="s">
        <v>153</v>
      </c>
      <c r="F81" s="348" t="s">
        <v>64</v>
      </c>
      <c r="G81" s="348" t="s">
        <v>65</v>
      </c>
      <c r="H81" s="348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45" t="s">
        <v>16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29" t="s">
        <v>17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>
      <c r="A84" s="347"/>
      <c r="B84" s="352"/>
      <c r="C84" s="348"/>
      <c r="D84" s="348"/>
      <c r="E84" s="348"/>
      <c r="F84" s="348"/>
      <c r="G84" s="348"/>
      <c r="H84" s="348"/>
      <c r="I84" s="129" t="s">
        <v>27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>
      <c r="A85" s="347"/>
      <c r="B85" s="352"/>
      <c r="C85" s="348"/>
      <c r="D85" s="348"/>
      <c r="E85" s="348"/>
      <c r="F85" s="348"/>
      <c r="G85" s="348"/>
      <c r="H85" s="348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>
      <c r="A86" s="347"/>
      <c r="B86" s="352"/>
      <c r="C86" s="348"/>
      <c r="D86" s="348"/>
      <c r="E86" s="348"/>
      <c r="F86" s="348"/>
      <c r="G86" s="348"/>
      <c r="H86" s="348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227</v>
      </c>
      <c r="K87" s="193" t="s">
        <v>227</v>
      </c>
      <c r="L87" s="193"/>
      <c r="M87" s="193"/>
      <c r="N87" s="193" t="s">
        <v>227</v>
      </c>
      <c r="O87" s="193" t="s">
        <v>227</v>
      </c>
      <c r="P87" s="193" t="s">
        <v>227</v>
      </c>
      <c r="Q87" s="230" t="s">
        <v>227</v>
      </c>
      <c r="R87" s="231" t="s">
        <v>227</v>
      </c>
      <c r="S87" s="193" t="s">
        <v>227</v>
      </c>
      <c r="T87" s="193" t="s">
        <v>227</v>
      </c>
      <c r="U87" s="232" t="s">
        <v>227</v>
      </c>
      <c r="V87" s="233">
        <f>SUM(V81:V86)</f>
        <v>457833.11600000004</v>
      </c>
    </row>
    <row r="88" spans="1:22" ht="15.75">
      <c r="A88" s="341">
        <v>611</v>
      </c>
      <c r="B88" s="343" t="s">
        <v>203</v>
      </c>
      <c r="C88" s="345" t="s">
        <v>12</v>
      </c>
      <c r="D88" s="345">
        <v>66</v>
      </c>
      <c r="E88" s="345" t="s">
        <v>148</v>
      </c>
      <c r="F88" s="345" t="s">
        <v>52</v>
      </c>
      <c r="G88" s="343" t="s">
        <v>154</v>
      </c>
      <c r="H88" s="345" t="s">
        <v>52</v>
      </c>
      <c r="I88" s="145" t="s">
        <v>47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>
      <c r="A89" s="347"/>
      <c r="B89" s="352"/>
      <c r="C89" s="348"/>
      <c r="D89" s="348"/>
      <c r="E89" s="348"/>
      <c r="F89" s="348"/>
      <c r="G89" s="352"/>
      <c r="H89" s="348"/>
      <c r="I89" s="129" t="s">
        <v>16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>
      <c r="A90" s="347"/>
      <c r="B90" s="352"/>
      <c r="C90" s="348"/>
      <c r="D90" s="348"/>
      <c r="E90" s="348"/>
      <c r="F90" s="348"/>
      <c r="G90" s="352"/>
      <c r="H90" s="348"/>
      <c r="I90" s="129" t="s">
        <v>17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>
      <c r="A91" s="342"/>
      <c r="B91" s="344"/>
      <c r="C91" s="346"/>
      <c r="D91" s="346"/>
      <c r="E91" s="346"/>
      <c r="F91" s="346"/>
      <c r="G91" s="344"/>
      <c r="H91" s="346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227</v>
      </c>
      <c r="K92" s="193" t="s">
        <v>227</v>
      </c>
      <c r="L92" s="193"/>
      <c r="M92" s="193"/>
      <c r="N92" s="193" t="s">
        <v>227</v>
      </c>
      <c r="O92" s="193" t="s">
        <v>227</v>
      </c>
      <c r="P92" s="193" t="s">
        <v>227</v>
      </c>
      <c r="Q92" s="230" t="s">
        <v>227</v>
      </c>
      <c r="R92" s="231" t="s">
        <v>227</v>
      </c>
      <c r="S92" s="193" t="s">
        <v>227</v>
      </c>
      <c r="T92" s="193" t="s">
        <v>227</v>
      </c>
      <c r="U92" s="232" t="s">
        <v>227</v>
      </c>
      <c r="V92" s="233">
        <f>SUM(V88:V91)</f>
        <v>353905.08200000005</v>
      </c>
    </row>
    <row r="93" spans="1:22" ht="15.75">
      <c r="A93" s="347">
        <v>624</v>
      </c>
      <c r="B93" s="352" t="s">
        <v>204</v>
      </c>
      <c r="C93" s="353" t="s">
        <v>73</v>
      </c>
      <c r="D93" s="355" t="s">
        <v>74</v>
      </c>
      <c r="E93" s="348" t="s">
        <v>75</v>
      </c>
      <c r="F93" s="348" t="s">
        <v>76</v>
      </c>
      <c r="G93" s="348" t="s">
        <v>155</v>
      </c>
      <c r="H93" s="348" t="s">
        <v>78</v>
      </c>
      <c r="I93" s="145" t="s">
        <v>16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>
      <c r="A94" s="347"/>
      <c r="B94" s="352"/>
      <c r="C94" s="354"/>
      <c r="D94" s="350"/>
      <c r="E94" s="348"/>
      <c r="F94" s="348"/>
      <c r="G94" s="348"/>
      <c r="H94" s="348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47"/>
      <c r="B95" s="352"/>
      <c r="C95" s="354"/>
      <c r="D95" s="350"/>
      <c r="E95" s="348"/>
      <c r="F95" s="348"/>
      <c r="G95" s="348"/>
      <c r="H95" s="348"/>
      <c r="I95" s="154" t="s">
        <v>17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>
      <c r="A96" s="347"/>
      <c r="B96" s="352"/>
      <c r="C96" s="354"/>
      <c r="D96" s="350"/>
      <c r="E96" s="348"/>
      <c r="F96" s="348"/>
      <c r="G96" s="348"/>
      <c r="H96" s="348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227</v>
      </c>
      <c r="K97" s="193" t="s">
        <v>227</v>
      </c>
      <c r="L97" s="193"/>
      <c r="M97" s="193"/>
      <c r="N97" s="193" t="s">
        <v>227</v>
      </c>
      <c r="O97" s="193" t="s">
        <v>227</v>
      </c>
      <c r="P97" s="193" t="s">
        <v>227</v>
      </c>
      <c r="Q97" s="230" t="s">
        <v>227</v>
      </c>
      <c r="R97" s="231" t="s">
        <v>227</v>
      </c>
      <c r="S97" s="193" t="s">
        <v>227</v>
      </c>
      <c r="T97" s="193" t="s">
        <v>227</v>
      </c>
      <c r="U97" s="232" t="s">
        <v>227</v>
      </c>
      <c r="V97" s="233">
        <f>SUM(V93:V96)</f>
        <v>5892187.2390000001</v>
      </c>
    </row>
    <row r="98" spans="1:22" ht="15.75">
      <c r="A98" s="341">
        <v>625</v>
      </c>
      <c r="B98" s="343" t="s">
        <v>205</v>
      </c>
      <c r="C98" s="345" t="s">
        <v>69</v>
      </c>
      <c r="D98" s="345">
        <v>372</v>
      </c>
      <c r="E98" s="345" t="s">
        <v>156</v>
      </c>
      <c r="F98" s="345" t="s">
        <v>76</v>
      </c>
      <c r="G98" s="345" t="s">
        <v>58</v>
      </c>
      <c r="H98" s="345" t="s">
        <v>42</v>
      </c>
      <c r="I98" s="145" t="s">
        <v>47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16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17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47"/>
      <c r="B106" s="352"/>
      <c r="C106" s="348"/>
      <c r="D106" s="348"/>
      <c r="E106" s="348"/>
      <c r="F106" s="348"/>
      <c r="G106" s="348"/>
      <c r="H106" s="348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>
      <c r="A107" s="347"/>
      <c r="B107" s="352"/>
      <c r="C107" s="348"/>
      <c r="D107" s="348"/>
      <c r="E107" s="348"/>
      <c r="F107" s="348"/>
      <c r="G107" s="348"/>
      <c r="H107" s="348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42"/>
      <c r="B108" s="344"/>
      <c r="C108" s="346"/>
      <c r="D108" s="346"/>
      <c r="E108" s="346"/>
      <c r="F108" s="346"/>
      <c r="G108" s="346"/>
      <c r="H108" s="346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227</v>
      </c>
      <c r="K109" s="193" t="s">
        <v>227</v>
      </c>
      <c r="L109" s="193"/>
      <c r="M109" s="193"/>
      <c r="N109" s="193" t="s">
        <v>227</v>
      </c>
      <c r="O109" s="193" t="s">
        <v>227</v>
      </c>
      <c r="P109" s="193" t="s">
        <v>227</v>
      </c>
      <c r="Q109" s="231" t="s">
        <v>227</v>
      </c>
      <c r="R109" s="231" t="s">
        <v>227</v>
      </c>
      <c r="S109" s="193" t="s">
        <v>227</v>
      </c>
      <c r="T109" s="193" t="s">
        <v>227</v>
      </c>
      <c r="U109" s="232" t="s">
        <v>227</v>
      </c>
      <c r="V109" s="233">
        <f>SUM(V98:V108)</f>
        <v>1924048.1609999998</v>
      </c>
    </row>
    <row r="110" spans="1:22" ht="15.75">
      <c r="A110" s="341">
        <v>631</v>
      </c>
      <c r="B110" s="343" t="s">
        <v>206</v>
      </c>
      <c r="C110" s="345" t="s">
        <v>24</v>
      </c>
      <c r="D110" s="345">
        <v>50</v>
      </c>
      <c r="E110" s="343" t="s">
        <v>157</v>
      </c>
      <c r="F110" s="345" t="s">
        <v>76</v>
      </c>
      <c r="G110" s="345" t="s">
        <v>158</v>
      </c>
      <c r="H110" s="345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45" t="s">
        <v>16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47"/>
      <c r="B114" s="352"/>
      <c r="C114" s="348"/>
      <c r="D114" s="348"/>
      <c r="E114" s="348"/>
      <c r="F114" s="348"/>
      <c r="G114" s="348"/>
      <c r="H114" s="348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>
      <c r="A115" s="347"/>
      <c r="B115" s="352"/>
      <c r="C115" s="348"/>
      <c r="D115" s="348"/>
      <c r="E115" s="348"/>
      <c r="F115" s="348"/>
      <c r="G115" s="348"/>
      <c r="H115" s="348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42"/>
      <c r="B116" s="344"/>
      <c r="C116" s="346"/>
      <c r="D116" s="346"/>
      <c r="E116" s="346"/>
      <c r="F116" s="346"/>
      <c r="G116" s="346"/>
      <c r="H116" s="346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227</v>
      </c>
      <c r="K117" s="193" t="s">
        <v>227</v>
      </c>
      <c r="L117" s="193"/>
      <c r="M117" s="193"/>
      <c r="N117" s="193" t="s">
        <v>227</v>
      </c>
      <c r="O117" s="193" t="s">
        <v>227</v>
      </c>
      <c r="P117" s="193" t="s">
        <v>227</v>
      </c>
      <c r="Q117" s="230" t="s">
        <v>227</v>
      </c>
      <c r="R117" s="231" t="s">
        <v>227</v>
      </c>
      <c r="S117" s="193" t="s">
        <v>227</v>
      </c>
      <c r="T117" s="193" t="s">
        <v>227</v>
      </c>
      <c r="U117" s="232" t="s">
        <v>227</v>
      </c>
      <c r="V117" s="233">
        <f>SUM(V110:V116)</f>
        <v>782937.40700000001</v>
      </c>
    </row>
    <row r="118" spans="1:22" ht="15.75">
      <c r="A118" s="341">
        <v>632</v>
      </c>
      <c r="B118" s="343" t="s">
        <v>207</v>
      </c>
      <c r="C118" s="345" t="s">
        <v>24</v>
      </c>
      <c r="D118" s="349">
        <v>50.4</v>
      </c>
      <c r="E118" s="345" t="s">
        <v>158</v>
      </c>
      <c r="F118" s="345" t="s">
        <v>76</v>
      </c>
      <c r="G118" s="343" t="s">
        <v>157</v>
      </c>
      <c r="H118" s="345" t="s">
        <v>76</v>
      </c>
      <c r="I118" s="145" t="s">
        <v>16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>
      <c r="A119" s="347"/>
      <c r="B119" s="352"/>
      <c r="C119" s="348"/>
      <c r="D119" s="350"/>
      <c r="E119" s="348"/>
      <c r="F119" s="348"/>
      <c r="G119" s="352"/>
      <c r="H119" s="348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47"/>
      <c r="B122" s="352"/>
      <c r="C122" s="348"/>
      <c r="D122" s="350"/>
      <c r="E122" s="348"/>
      <c r="F122" s="348"/>
      <c r="G122" s="348"/>
      <c r="H122" s="348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47"/>
      <c r="B123" s="352"/>
      <c r="C123" s="348"/>
      <c r="D123" s="350"/>
      <c r="E123" s="348"/>
      <c r="F123" s="348"/>
      <c r="G123" s="348"/>
      <c r="H123" s="348"/>
      <c r="I123" s="129" t="s">
        <v>30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>
      <c r="A124" s="342"/>
      <c r="B124" s="344"/>
      <c r="C124" s="346"/>
      <c r="D124" s="351"/>
      <c r="E124" s="346"/>
      <c r="F124" s="346"/>
      <c r="G124" s="346"/>
      <c r="H124" s="346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227</v>
      </c>
      <c r="K125" s="193" t="s">
        <v>227</v>
      </c>
      <c r="L125" s="193"/>
      <c r="M125" s="193"/>
      <c r="N125" s="193" t="s">
        <v>227</v>
      </c>
      <c r="O125" s="193" t="s">
        <v>227</v>
      </c>
      <c r="P125" s="193" t="s">
        <v>227</v>
      </c>
      <c r="Q125" s="230" t="s">
        <v>227</v>
      </c>
      <c r="R125" s="231" t="s">
        <v>227</v>
      </c>
      <c r="S125" s="193" t="s">
        <v>227</v>
      </c>
      <c r="T125" s="193" t="s">
        <v>227</v>
      </c>
      <c r="U125" s="232" t="s">
        <v>227</v>
      </c>
      <c r="V125" s="233">
        <f>SUM(V118:V124)</f>
        <v>1717837.4419999998</v>
      </c>
    </row>
    <row r="126" spans="1:22" ht="15.75" customHeight="1">
      <c r="A126" s="341">
        <v>645</v>
      </c>
      <c r="B126" s="343" t="s">
        <v>208</v>
      </c>
      <c r="C126" s="345" t="s">
        <v>24</v>
      </c>
      <c r="D126" s="345">
        <v>46</v>
      </c>
      <c r="E126" s="343" t="s">
        <v>159</v>
      </c>
      <c r="F126" s="345" t="s">
        <v>76</v>
      </c>
      <c r="G126" s="343" t="s">
        <v>157</v>
      </c>
      <c r="H126" s="345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18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>
      <c r="A128" s="347"/>
      <c r="B128" s="352"/>
      <c r="C128" s="348"/>
      <c r="D128" s="348"/>
      <c r="E128" s="348"/>
      <c r="F128" s="348"/>
      <c r="G128" s="348"/>
      <c r="H128" s="348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>
      <c r="A129" s="347"/>
      <c r="B129" s="352"/>
      <c r="C129" s="348"/>
      <c r="D129" s="348"/>
      <c r="E129" s="348"/>
      <c r="F129" s="348"/>
      <c r="G129" s="348"/>
      <c r="H129" s="348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47"/>
      <c r="B130" s="352"/>
      <c r="C130" s="348"/>
      <c r="D130" s="348"/>
      <c r="E130" s="348"/>
      <c r="F130" s="348"/>
      <c r="G130" s="348"/>
      <c r="H130" s="348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42"/>
      <c r="B131" s="344"/>
      <c r="C131" s="346"/>
      <c r="D131" s="346"/>
      <c r="E131" s="346"/>
      <c r="F131" s="346"/>
      <c r="G131" s="346"/>
      <c r="H131" s="346"/>
      <c r="I131" s="164" t="s">
        <v>185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227</v>
      </c>
      <c r="K132" s="193" t="s">
        <v>227</v>
      </c>
      <c r="L132" s="193"/>
      <c r="M132" s="193"/>
      <c r="N132" s="193" t="s">
        <v>227</v>
      </c>
      <c r="O132" s="193" t="s">
        <v>227</v>
      </c>
      <c r="P132" s="193" t="s">
        <v>227</v>
      </c>
      <c r="Q132" s="230" t="s">
        <v>227</v>
      </c>
      <c r="R132" s="231" t="s">
        <v>227</v>
      </c>
      <c r="S132" s="193" t="s">
        <v>227</v>
      </c>
      <c r="T132" s="193" t="s">
        <v>227</v>
      </c>
      <c r="U132" s="232" t="s">
        <v>227</v>
      </c>
      <c r="V132" s="233">
        <f>SUM(V126:V131)</f>
        <v>1238365.1739999996</v>
      </c>
    </row>
    <row r="133" spans="1:22" ht="15.75">
      <c r="A133" s="341">
        <v>646</v>
      </c>
      <c r="B133" s="352" t="s">
        <v>209</v>
      </c>
      <c r="C133" s="348" t="s">
        <v>21</v>
      </c>
      <c r="D133" s="348">
        <v>37</v>
      </c>
      <c r="E133" s="348" t="s">
        <v>159</v>
      </c>
      <c r="F133" s="348" t="s">
        <v>76</v>
      </c>
      <c r="G133" s="352" t="s">
        <v>157</v>
      </c>
      <c r="H133" s="348" t="s">
        <v>76</v>
      </c>
      <c r="I133" s="145" t="s">
        <v>16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47"/>
      <c r="B135" s="352"/>
      <c r="C135" s="348"/>
      <c r="D135" s="348"/>
      <c r="E135" s="348"/>
      <c r="F135" s="348"/>
      <c r="G135" s="348"/>
      <c r="H135" s="348"/>
      <c r="I135" s="154" t="s">
        <v>17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>
      <c r="A136" s="347"/>
      <c r="B136" s="352"/>
      <c r="C136" s="348"/>
      <c r="D136" s="348"/>
      <c r="E136" s="348"/>
      <c r="F136" s="348"/>
      <c r="G136" s="348"/>
      <c r="H136" s="348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47"/>
      <c r="B137" s="352"/>
      <c r="C137" s="348"/>
      <c r="D137" s="348"/>
      <c r="E137" s="348"/>
      <c r="F137" s="348"/>
      <c r="G137" s="348"/>
      <c r="H137" s="348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42"/>
      <c r="B138" s="352"/>
      <c r="C138" s="348"/>
      <c r="D138" s="348"/>
      <c r="E138" s="348"/>
      <c r="F138" s="348"/>
      <c r="G138" s="348"/>
      <c r="H138" s="348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227</v>
      </c>
      <c r="K139" s="193" t="s">
        <v>227</v>
      </c>
      <c r="L139" s="193"/>
      <c r="M139" s="193"/>
      <c r="N139" s="193" t="s">
        <v>227</v>
      </c>
      <c r="O139" s="193" t="s">
        <v>227</v>
      </c>
      <c r="P139" s="193" t="s">
        <v>227</v>
      </c>
      <c r="Q139" s="230" t="s">
        <v>227</v>
      </c>
      <c r="R139" s="231" t="s">
        <v>227</v>
      </c>
      <c r="S139" s="193" t="s">
        <v>227</v>
      </c>
      <c r="T139" s="193" t="s">
        <v>227</v>
      </c>
      <c r="U139" s="232" t="s">
        <v>227</v>
      </c>
      <c r="V139" s="233">
        <f>SUM(V133:V138)</f>
        <v>824406.62000000011</v>
      </c>
    </row>
    <row r="140" spans="1:22" ht="15.75">
      <c r="A140" s="341">
        <v>647</v>
      </c>
      <c r="B140" s="343" t="s">
        <v>210</v>
      </c>
      <c r="C140" s="345" t="s">
        <v>38</v>
      </c>
      <c r="D140" s="349">
        <v>37.9</v>
      </c>
      <c r="E140" s="343" t="s">
        <v>157</v>
      </c>
      <c r="F140" s="345" t="s">
        <v>76</v>
      </c>
      <c r="G140" s="345" t="s">
        <v>159</v>
      </c>
      <c r="H140" s="345" t="s">
        <v>76</v>
      </c>
      <c r="I140" s="145" t="s">
        <v>16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>
      <c r="A141" s="347"/>
      <c r="B141" s="352"/>
      <c r="C141" s="348"/>
      <c r="D141" s="350"/>
      <c r="E141" s="352"/>
      <c r="F141" s="348"/>
      <c r="G141" s="348"/>
      <c r="H141" s="348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54" t="s">
        <v>179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47"/>
      <c r="B144" s="352"/>
      <c r="C144" s="348"/>
      <c r="D144" s="350"/>
      <c r="E144" s="348"/>
      <c r="F144" s="348"/>
      <c r="G144" s="348"/>
      <c r="H144" s="348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47"/>
      <c r="B145" s="352"/>
      <c r="C145" s="348"/>
      <c r="D145" s="350"/>
      <c r="E145" s="348"/>
      <c r="F145" s="348"/>
      <c r="G145" s="348"/>
      <c r="H145" s="348"/>
      <c r="I145" s="129" t="s">
        <v>30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>
      <c r="A146" s="347"/>
      <c r="B146" s="352"/>
      <c r="C146" s="348"/>
      <c r="D146" s="350"/>
      <c r="E146" s="348"/>
      <c r="F146" s="348"/>
      <c r="G146" s="348"/>
      <c r="H146" s="348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42"/>
      <c r="B147" s="344"/>
      <c r="C147" s="346"/>
      <c r="D147" s="351"/>
      <c r="E147" s="346"/>
      <c r="F147" s="346"/>
      <c r="G147" s="346"/>
      <c r="H147" s="346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227</v>
      </c>
      <c r="K148" s="193" t="s">
        <v>227</v>
      </c>
      <c r="L148" s="193"/>
      <c r="M148" s="193"/>
      <c r="N148" s="193" t="s">
        <v>227</v>
      </c>
      <c r="O148" s="193" t="s">
        <v>227</v>
      </c>
      <c r="P148" s="193" t="s">
        <v>227</v>
      </c>
      <c r="Q148" s="230" t="s">
        <v>227</v>
      </c>
      <c r="R148" s="231" t="s">
        <v>227</v>
      </c>
      <c r="S148" s="193" t="s">
        <v>227</v>
      </c>
      <c r="T148" s="193" t="s">
        <v>227</v>
      </c>
      <c r="U148" s="232" t="s">
        <v>227</v>
      </c>
      <c r="V148" s="233">
        <f>SUM(V140:V147)</f>
        <v>3816083.1470000003</v>
      </c>
    </row>
    <row r="149" spans="1:22" ht="15.75">
      <c r="A149" s="341">
        <v>648</v>
      </c>
      <c r="B149" s="352" t="s">
        <v>211</v>
      </c>
      <c r="C149" s="348" t="s">
        <v>38</v>
      </c>
      <c r="D149" s="350">
        <v>37.799999999999997</v>
      </c>
      <c r="E149" s="348" t="s">
        <v>159</v>
      </c>
      <c r="F149" s="348" t="s">
        <v>76</v>
      </c>
      <c r="G149" s="352" t="s">
        <v>157</v>
      </c>
      <c r="H149" s="348" t="s">
        <v>76</v>
      </c>
      <c r="I149" s="145" t="s">
        <v>16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129" t="s">
        <v>17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42"/>
      <c r="B152" s="352"/>
      <c r="C152" s="348"/>
      <c r="D152" s="350"/>
      <c r="E152" s="348"/>
      <c r="F152" s="348"/>
      <c r="G152" s="348"/>
      <c r="H152" s="348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227</v>
      </c>
      <c r="K153" s="193" t="s">
        <v>227</v>
      </c>
      <c r="L153" s="193"/>
      <c r="M153" s="193"/>
      <c r="N153" s="193" t="s">
        <v>227</v>
      </c>
      <c r="O153" s="193" t="s">
        <v>227</v>
      </c>
      <c r="P153" s="193" t="s">
        <v>227</v>
      </c>
      <c r="Q153" s="230" t="s">
        <v>227</v>
      </c>
      <c r="R153" s="231" t="s">
        <v>227</v>
      </c>
      <c r="S153" s="193" t="s">
        <v>227</v>
      </c>
      <c r="T153" s="193" t="s">
        <v>227</v>
      </c>
      <c r="U153" s="232" t="s">
        <v>227</v>
      </c>
      <c r="V153" s="233">
        <f>SUM(V149:V152)</f>
        <v>615337.13400000008</v>
      </c>
    </row>
    <row r="154" spans="1:22" ht="15.75" customHeight="1">
      <c r="A154" s="341">
        <v>658</v>
      </c>
      <c r="B154" s="343" t="s">
        <v>212</v>
      </c>
      <c r="C154" s="345" t="s">
        <v>38</v>
      </c>
      <c r="D154" s="349">
        <v>152.69999999999999</v>
      </c>
      <c r="E154" s="345" t="s">
        <v>75</v>
      </c>
      <c r="F154" s="345" t="s">
        <v>76</v>
      </c>
      <c r="G154" s="345" t="s">
        <v>156</v>
      </c>
      <c r="H154" s="345" t="s">
        <v>76</v>
      </c>
      <c r="I154" s="145" t="s">
        <v>47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16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17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>
      <c r="A157" s="347"/>
      <c r="B157" s="352"/>
      <c r="C157" s="348"/>
      <c r="D157" s="350"/>
      <c r="E157" s="348"/>
      <c r="F157" s="348"/>
      <c r="G157" s="348"/>
      <c r="H157" s="348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47"/>
      <c r="B158" s="352"/>
      <c r="C158" s="348"/>
      <c r="D158" s="350"/>
      <c r="E158" s="348"/>
      <c r="F158" s="348"/>
      <c r="G158" s="348"/>
      <c r="H158" s="348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47"/>
      <c r="B159" s="352"/>
      <c r="C159" s="348"/>
      <c r="D159" s="350"/>
      <c r="E159" s="348"/>
      <c r="F159" s="348"/>
      <c r="G159" s="348"/>
      <c r="H159" s="348"/>
      <c r="I159" s="129" t="s">
        <v>27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>
      <c r="A160" s="342"/>
      <c r="B160" s="344"/>
      <c r="C160" s="346"/>
      <c r="D160" s="351"/>
      <c r="E160" s="346"/>
      <c r="F160" s="346"/>
      <c r="G160" s="346"/>
      <c r="H160" s="346"/>
      <c r="I160" s="113" t="s">
        <v>49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227</v>
      </c>
      <c r="K161" s="193" t="s">
        <v>227</v>
      </c>
      <c r="L161" s="193"/>
      <c r="M161" s="193"/>
      <c r="N161" s="193" t="s">
        <v>227</v>
      </c>
      <c r="O161" s="193" t="s">
        <v>227</v>
      </c>
      <c r="P161" s="193" t="s">
        <v>227</v>
      </c>
      <c r="Q161" s="230" t="s">
        <v>227</v>
      </c>
      <c r="R161" s="231" t="s">
        <v>227</v>
      </c>
      <c r="S161" s="193" t="s">
        <v>227</v>
      </c>
      <c r="T161" s="193" t="s">
        <v>227</v>
      </c>
      <c r="U161" s="232" t="s">
        <v>227</v>
      </c>
      <c r="V161" s="233">
        <f>SUM(V154:V160)</f>
        <v>3817380.804</v>
      </c>
    </row>
    <row r="162" spans="1:22" ht="15.75">
      <c r="A162" s="341">
        <v>667</v>
      </c>
      <c r="B162" s="352" t="s">
        <v>213</v>
      </c>
      <c r="C162" s="348" t="s">
        <v>21</v>
      </c>
      <c r="D162" s="350">
        <v>98.8</v>
      </c>
      <c r="E162" s="348" t="s">
        <v>158</v>
      </c>
      <c r="F162" s="348" t="s">
        <v>76</v>
      </c>
      <c r="G162" s="348" t="s">
        <v>75</v>
      </c>
      <c r="H162" s="348" t="s">
        <v>76</v>
      </c>
      <c r="I162" s="145" t="s">
        <v>47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29" t="s">
        <v>16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>
      <c r="A164" s="347"/>
      <c r="B164" s="352"/>
      <c r="C164" s="348"/>
      <c r="D164" s="350"/>
      <c r="E164" s="348"/>
      <c r="F164" s="348"/>
      <c r="G164" s="348"/>
      <c r="H164" s="348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47"/>
      <c r="B165" s="352"/>
      <c r="C165" s="348"/>
      <c r="D165" s="350"/>
      <c r="E165" s="348"/>
      <c r="F165" s="348"/>
      <c r="G165" s="348"/>
      <c r="H165" s="348"/>
      <c r="I165" s="154" t="s">
        <v>17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>
      <c r="A166" s="347"/>
      <c r="B166" s="352"/>
      <c r="C166" s="348"/>
      <c r="D166" s="350"/>
      <c r="E166" s="348"/>
      <c r="F166" s="348"/>
      <c r="G166" s="348"/>
      <c r="H166" s="348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42"/>
      <c r="B167" s="352"/>
      <c r="C167" s="348"/>
      <c r="D167" s="350"/>
      <c r="E167" s="348"/>
      <c r="F167" s="348"/>
      <c r="G167" s="348"/>
      <c r="H167" s="348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227</v>
      </c>
      <c r="K168" s="193" t="s">
        <v>227</v>
      </c>
      <c r="L168" s="193"/>
      <c r="M168" s="193"/>
      <c r="N168" s="193" t="s">
        <v>227</v>
      </c>
      <c r="O168" s="193" t="s">
        <v>227</v>
      </c>
      <c r="P168" s="193" t="s">
        <v>227</v>
      </c>
      <c r="Q168" s="230" t="s">
        <v>227</v>
      </c>
      <c r="R168" s="231" t="s">
        <v>227</v>
      </c>
      <c r="S168" s="193" t="s">
        <v>227</v>
      </c>
      <c r="T168" s="193" t="s">
        <v>227</v>
      </c>
      <c r="U168" s="232" t="s">
        <v>227</v>
      </c>
      <c r="V168" s="233">
        <f>SUM(V162:V167)</f>
        <v>1045158.361</v>
      </c>
    </row>
    <row r="169" spans="1:22" ht="15.75">
      <c r="A169" s="341">
        <v>668</v>
      </c>
      <c r="B169" s="343" t="s">
        <v>214</v>
      </c>
      <c r="C169" s="345" t="s">
        <v>24</v>
      </c>
      <c r="D169" s="349">
        <v>98.8</v>
      </c>
      <c r="E169" s="345" t="s">
        <v>75</v>
      </c>
      <c r="F169" s="345" t="s">
        <v>76</v>
      </c>
      <c r="G169" s="345" t="s">
        <v>158</v>
      </c>
      <c r="H169" s="345" t="s">
        <v>76</v>
      </c>
      <c r="I169" s="145" t="s">
        <v>47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>
      <c r="A170" s="347"/>
      <c r="B170" s="352"/>
      <c r="C170" s="348"/>
      <c r="D170" s="350"/>
      <c r="E170" s="348"/>
      <c r="F170" s="348"/>
      <c r="G170" s="348"/>
      <c r="H170" s="348"/>
      <c r="I170" s="129" t="s">
        <v>16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>
      <c r="A171" s="347"/>
      <c r="B171" s="352"/>
      <c r="C171" s="348"/>
      <c r="D171" s="350"/>
      <c r="E171" s="348"/>
      <c r="F171" s="348"/>
      <c r="G171" s="348"/>
      <c r="H171" s="348"/>
      <c r="I171" s="129" t="s">
        <v>17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>
      <c r="A172" s="347"/>
      <c r="B172" s="352"/>
      <c r="C172" s="348"/>
      <c r="D172" s="350"/>
      <c r="E172" s="348"/>
      <c r="F172" s="348"/>
      <c r="G172" s="348"/>
      <c r="H172" s="348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42"/>
      <c r="B173" s="344"/>
      <c r="C173" s="346"/>
      <c r="D173" s="351"/>
      <c r="E173" s="346"/>
      <c r="F173" s="346"/>
      <c r="G173" s="346"/>
      <c r="H173" s="346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227</v>
      </c>
      <c r="K174" s="193" t="s">
        <v>227</v>
      </c>
      <c r="L174" s="193"/>
      <c r="M174" s="193"/>
      <c r="N174" s="193" t="s">
        <v>227</v>
      </c>
      <c r="O174" s="193" t="s">
        <v>227</v>
      </c>
      <c r="P174" s="193" t="s">
        <v>227</v>
      </c>
      <c r="Q174" s="230" t="s">
        <v>227</v>
      </c>
      <c r="R174" s="231" t="s">
        <v>227</v>
      </c>
      <c r="S174" s="193" t="s">
        <v>227</v>
      </c>
      <c r="T174" s="193" t="s">
        <v>227</v>
      </c>
      <c r="U174" s="232" t="s">
        <v>227</v>
      </c>
      <c r="V174" s="233">
        <f>SUM(V169:V173)</f>
        <v>1262413.27</v>
      </c>
    </row>
    <row r="175" spans="1:22" ht="15.75">
      <c r="A175" s="341">
        <v>669</v>
      </c>
      <c r="B175" s="343" t="s">
        <v>215</v>
      </c>
      <c r="C175" s="345" t="s">
        <v>69</v>
      </c>
      <c r="D175" s="349">
        <v>98.8</v>
      </c>
      <c r="E175" s="345" t="s">
        <v>75</v>
      </c>
      <c r="F175" s="345" t="s">
        <v>76</v>
      </c>
      <c r="G175" s="345" t="s">
        <v>158</v>
      </c>
      <c r="H175" s="345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47"/>
      <c r="B179" s="352"/>
      <c r="C179" s="348"/>
      <c r="D179" s="350"/>
      <c r="E179" s="348"/>
      <c r="F179" s="348"/>
      <c r="G179" s="348"/>
      <c r="H179" s="348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47"/>
      <c r="B180" s="352"/>
      <c r="C180" s="348"/>
      <c r="D180" s="350"/>
      <c r="E180" s="348"/>
      <c r="F180" s="348"/>
      <c r="G180" s="348"/>
      <c r="H180" s="348"/>
      <c r="I180" s="129" t="s">
        <v>30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>
      <c r="A181" s="347"/>
      <c r="B181" s="352"/>
      <c r="C181" s="348"/>
      <c r="D181" s="350"/>
      <c r="E181" s="348"/>
      <c r="F181" s="348"/>
      <c r="G181" s="348"/>
      <c r="H181" s="348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42"/>
      <c r="B182" s="344"/>
      <c r="C182" s="346"/>
      <c r="D182" s="351"/>
      <c r="E182" s="346"/>
      <c r="F182" s="346"/>
      <c r="G182" s="346"/>
      <c r="H182" s="346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227</v>
      </c>
      <c r="K183" s="193" t="s">
        <v>227</v>
      </c>
      <c r="L183" s="193"/>
      <c r="M183" s="193"/>
      <c r="N183" s="193" t="s">
        <v>227</v>
      </c>
      <c r="O183" s="193" t="s">
        <v>227</v>
      </c>
      <c r="P183" s="193" t="s">
        <v>227</v>
      </c>
      <c r="Q183" s="230" t="s">
        <v>227</v>
      </c>
      <c r="R183" s="231" t="s">
        <v>227</v>
      </c>
      <c r="S183" s="193" t="s">
        <v>227</v>
      </c>
      <c r="T183" s="193" t="s">
        <v>227</v>
      </c>
      <c r="U183" s="232" t="s">
        <v>227</v>
      </c>
      <c r="V183" s="233">
        <f>SUM(V175:V182)</f>
        <v>1717812.5379999997</v>
      </c>
    </row>
    <row r="184" spans="1:22" ht="15.75" customHeight="1">
      <c r="A184" s="356" t="s">
        <v>123</v>
      </c>
      <c r="B184" s="343" t="s">
        <v>216</v>
      </c>
      <c r="C184" s="345" t="s">
        <v>98</v>
      </c>
      <c r="D184" s="349">
        <v>58.7</v>
      </c>
      <c r="E184" s="343" t="s">
        <v>160</v>
      </c>
      <c r="F184" s="345" t="s">
        <v>76</v>
      </c>
      <c r="G184" s="343" t="s">
        <v>161</v>
      </c>
      <c r="H184" s="345" t="s">
        <v>76</v>
      </c>
      <c r="I184" s="145" t="s">
        <v>47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>
      <c r="A186" s="357"/>
      <c r="B186" s="352"/>
      <c r="C186" s="348"/>
      <c r="D186" s="350"/>
      <c r="E186" s="352"/>
      <c r="F186" s="348"/>
      <c r="G186" s="352"/>
      <c r="H186" s="348"/>
      <c r="I186" s="129" t="s">
        <v>17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>
      <c r="A187" s="357"/>
      <c r="B187" s="352"/>
      <c r="C187" s="348"/>
      <c r="D187" s="350"/>
      <c r="E187" s="352"/>
      <c r="F187" s="348"/>
      <c r="G187" s="352"/>
      <c r="H187" s="348"/>
      <c r="I187" s="129" t="s">
        <v>27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>
      <c r="A188" s="357"/>
      <c r="B188" s="352"/>
      <c r="C188" s="348"/>
      <c r="D188" s="350"/>
      <c r="E188" s="352"/>
      <c r="F188" s="348"/>
      <c r="G188" s="352"/>
      <c r="H188" s="348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58"/>
      <c r="B189" s="344"/>
      <c r="C189" s="346"/>
      <c r="D189" s="351"/>
      <c r="E189" s="344"/>
      <c r="F189" s="346"/>
      <c r="G189" s="344"/>
      <c r="H189" s="346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227</v>
      </c>
      <c r="K190" s="193" t="s">
        <v>227</v>
      </c>
      <c r="L190" s="193"/>
      <c r="M190" s="193"/>
      <c r="N190" s="193" t="s">
        <v>227</v>
      </c>
      <c r="O190" s="193" t="s">
        <v>227</v>
      </c>
      <c r="P190" s="193" t="s">
        <v>227</v>
      </c>
      <c r="Q190" s="230" t="s">
        <v>227</v>
      </c>
      <c r="R190" s="231" t="s">
        <v>227</v>
      </c>
      <c r="S190" s="193" t="s">
        <v>227</v>
      </c>
      <c r="T190" s="193" t="s">
        <v>227</v>
      </c>
      <c r="U190" s="232" t="s">
        <v>227</v>
      </c>
      <c r="V190" s="233">
        <f>SUM(V184:V189)</f>
        <v>738943.80500000005</v>
      </c>
    </row>
    <row r="191" spans="1:22" ht="15.75" customHeight="1">
      <c r="A191" s="356" t="s">
        <v>228</v>
      </c>
      <c r="B191" s="343" t="s">
        <v>229</v>
      </c>
      <c r="C191" s="345" t="s">
        <v>98</v>
      </c>
      <c r="D191" s="349">
        <v>58.7</v>
      </c>
      <c r="E191" s="343" t="s">
        <v>160</v>
      </c>
      <c r="F191" s="345" t="s">
        <v>76</v>
      </c>
      <c r="G191" s="343" t="s">
        <v>105</v>
      </c>
      <c r="H191" s="345" t="s">
        <v>76</v>
      </c>
      <c r="I191" s="145" t="s">
        <v>47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>
      <c r="A192" s="357"/>
      <c r="B192" s="352"/>
      <c r="C192" s="348"/>
      <c r="D192" s="350"/>
      <c r="E192" s="352"/>
      <c r="F192" s="348"/>
      <c r="G192" s="352"/>
      <c r="H192" s="348"/>
      <c r="I192" s="129" t="s">
        <v>16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>
      <c r="A193" s="357"/>
      <c r="B193" s="352"/>
      <c r="C193" s="348"/>
      <c r="D193" s="350"/>
      <c r="E193" s="352"/>
      <c r="F193" s="348"/>
      <c r="G193" s="352"/>
      <c r="H193" s="348"/>
      <c r="I193" s="129" t="s">
        <v>17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>
      <c r="A194" s="357"/>
      <c r="B194" s="352"/>
      <c r="C194" s="348"/>
      <c r="D194" s="350"/>
      <c r="E194" s="352"/>
      <c r="F194" s="348"/>
      <c r="G194" s="352"/>
      <c r="H194" s="348"/>
      <c r="I194" s="129" t="s">
        <v>27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>
      <c r="A195" s="357"/>
      <c r="B195" s="352"/>
      <c r="C195" s="348"/>
      <c r="D195" s="350"/>
      <c r="E195" s="352"/>
      <c r="F195" s="348"/>
      <c r="G195" s="352"/>
      <c r="H195" s="348"/>
      <c r="I195" s="129" t="s">
        <v>31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>
      <c r="A196" s="358"/>
      <c r="B196" s="344"/>
      <c r="C196" s="346"/>
      <c r="D196" s="351"/>
      <c r="E196" s="344"/>
      <c r="F196" s="346"/>
      <c r="G196" s="344"/>
      <c r="H196" s="346"/>
      <c r="I196" s="113" t="s">
        <v>49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227</v>
      </c>
      <c r="K197" s="193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230" t="s">
        <v>227</v>
      </c>
      <c r="R197" s="231" t="s">
        <v>227</v>
      </c>
      <c r="S197" s="193" t="s">
        <v>227</v>
      </c>
      <c r="T197" s="193" t="s">
        <v>227</v>
      </c>
      <c r="U197" s="232" t="s">
        <v>227</v>
      </c>
      <c r="V197" s="233">
        <f>SUM(V191:V196)</f>
        <v>3427321.406</v>
      </c>
    </row>
    <row r="198" spans="1:22" ht="15.75" customHeight="1">
      <c r="A198" s="356" t="s">
        <v>230</v>
      </c>
      <c r="B198" s="343" t="s">
        <v>231</v>
      </c>
      <c r="C198" s="345" t="s">
        <v>98</v>
      </c>
      <c r="D198" s="349">
        <v>58.7</v>
      </c>
      <c r="E198" s="343" t="s">
        <v>105</v>
      </c>
      <c r="F198" s="345" t="s">
        <v>76</v>
      </c>
      <c r="G198" s="343" t="s">
        <v>161</v>
      </c>
      <c r="H198" s="345" t="s">
        <v>76</v>
      </c>
      <c r="I198" s="145" t="s">
        <v>47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>
      <c r="A199" s="357"/>
      <c r="B199" s="352"/>
      <c r="C199" s="348"/>
      <c r="D199" s="350"/>
      <c r="E199" s="352"/>
      <c r="F199" s="348"/>
      <c r="G199" s="352"/>
      <c r="H199" s="348"/>
      <c r="I199" s="129" t="s">
        <v>16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>
      <c r="A200" s="357"/>
      <c r="B200" s="352"/>
      <c r="C200" s="348"/>
      <c r="D200" s="350"/>
      <c r="E200" s="352"/>
      <c r="F200" s="348"/>
      <c r="G200" s="352"/>
      <c r="H200" s="348"/>
      <c r="I200" s="129" t="s">
        <v>17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>
      <c r="A201" s="357"/>
      <c r="B201" s="352"/>
      <c r="C201" s="348"/>
      <c r="D201" s="350"/>
      <c r="E201" s="352"/>
      <c r="F201" s="348"/>
      <c r="G201" s="352"/>
      <c r="H201" s="348"/>
      <c r="I201" s="129" t="s">
        <v>27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>
      <c r="A202" s="357"/>
      <c r="B202" s="352"/>
      <c r="C202" s="348"/>
      <c r="D202" s="350"/>
      <c r="E202" s="352"/>
      <c r="F202" s="348"/>
      <c r="G202" s="352"/>
      <c r="H202" s="348"/>
      <c r="I202" s="129" t="s">
        <v>31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58"/>
      <c r="B203" s="344"/>
      <c r="C203" s="346"/>
      <c r="D203" s="351"/>
      <c r="E203" s="344"/>
      <c r="F203" s="346"/>
      <c r="G203" s="344"/>
      <c r="H203" s="346"/>
      <c r="I203" s="113" t="s">
        <v>49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227</v>
      </c>
      <c r="K204" s="193" t="s">
        <v>227</v>
      </c>
      <c r="L204" s="193"/>
      <c r="M204" s="193"/>
      <c r="N204" s="193" t="s">
        <v>227</v>
      </c>
      <c r="O204" s="193" t="s">
        <v>227</v>
      </c>
      <c r="P204" s="193" t="s">
        <v>227</v>
      </c>
      <c r="Q204" s="230" t="s">
        <v>227</v>
      </c>
      <c r="R204" s="231" t="s">
        <v>227</v>
      </c>
      <c r="S204" s="193" t="s">
        <v>227</v>
      </c>
      <c r="T204" s="193" t="s">
        <v>227</v>
      </c>
      <c r="U204" s="232" t="s">
        <v>227</v>
      </c>
      <c r="V204" s="233">
        <f>SUM(V198:V203)</f>
        <v>1360524.696</v>
      </c>
    </row>
    <row r="205" spans="1:22" ht="15.75" customHeight="1">
      <c r="A205" s="356" t="s">
        <v>124</v>
      </c>
      <c r="B205" s="343" t="s">
        <v>217</v>
      </c>
      <c r="C205" s="345" t="s">
        <v>98</v>
      </c>
      <c r="D205" s="349">
        <v>36.200000000000003</v>
      </c>
      <c r="E205" s="345" t="s">
        <v>101</v>
      </c>
      <c r="F205" s="345" t="s">
        <v>76</v>
      </c>
      <c r="G205" s="343" t="s">
        <v>160</v>
      </c>
      <c r="H205" s="345" t="s">
        <v>76</v>
      </c>
      <c r="I205" s="129" t="s">
        <v>16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>
      <c r="A206" s="357"/>
      <c r="B206" s="352"/>
      <c r="C206" s="348"/>
      <c r="D206" s="350"/>
      <c r="E206" s="348"/>
      <c r="F206" s="348"/>
      <c r="G206" s="352"/>
      <c r="H206" s="348"/>
      <c r="I206" s="129" t="s">
        <v>17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>
      <c r="A207" s="357"/>
      <c r="B207" s="352"/>
      <c r="C207" s="348"/>
      <c r="D207" s="350"/>
      <c r="E207" s="348"/>
      <c r="F207" s="348"/>
      <c r="G207" s="352"/>
      <c r="H207" s="348"/>
      <c r="I207" s="129" t="s">
        <v>27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>
      <c r="A208" s="357"/>
      <c r="B208" s="352"/>
      <c r="C208" s="348"/>
      <c r="D208" s="350"/>
      <c r="E208" s="348"/>
      <c r="F208" s="348"/>
      <c r="G208" s="352"/>
      <c r="H208" s="348"/>
      <c r="I208" s="154" t="s">
        <v>30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>
      <c r="A209" s="357"/>
      <c r="B209" s="352"/>
      <c r="C209" s="348"/>
      <c r="D209" s="350"/>
      <c r="E209" s="348"/>
      <c r="F209" s="348"/>
      <c r="G209" s="352"/>
      <c r="H209" s="348"/>
      <c r="I209" s="154" t="s">
        <v>125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>
      <c r="A210" s="358"/>
      <c r="B210" s="344"/>
      <c r="C210" s="346"/>
      <c r="D210" s="351"/>
      <c r="E210" s="346"/>
      <c r="F210" s="346"/>
      <c r="G210" s="344"/>
      <c r="H210" s="346"/>
      <c r="I210" s="154" t="s">
        <v>49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227</v>
      </c>
      <c r="K211" s="193" t="s">
        <v>227</v>
      </c>
      <c r="L211" s="193"/>
      <c r="M211" s="193"/>
      <c r="N211" s="193" t="s">
        <v>227</v>
      </c>
      <c r="O211" s="193" t="s">
        <v>227</v>
      </c>
      <c r="P211" s="193" t="s">
        <v>227</v>
      </c>
      <c r="Q211" s="230" t="s">
        <v>227</v>
      </c>
      <c r="R211" s="231" t="s">
        <v>227</v>
      </c>
      <c r="S211" s="193" t="s">
        <v>227</v>
      </c>
      <c r="T211" s="193" t="s">
        <v>227</v>
      </c>
      <c r="U211" s="232" t="s">
        <v>227</v>
      </c>
      <c r="V211" s="233">
        <f>SUM(V205:V210)</f>
        <v>3449446.1560000004</v>
      </c>
    </row>
    <row r="212" spans="1:22" ht="16.5" customHeight="1">
      <c r="A212" s="356" t="s">
        <v>126</v>
      </c>
      <c r="B212" s="343" t="s">
        <v>170</v>
      </c>
      <c r="C212" s="345" t="s">
        <v>98</v>
      </c>
      <c r="D212" s="349">
        <v>24.7</v>
      </c>
      <c r="E212" s="343" t="s">
        <v>161</v>
      </c>
      <c r="F212" s="345" t="s">
        <v>76</v>
      </c>
      <c r="G212" s="343" t="s">
        <v>157</v>
      </c>
      <c r="H212" s="345" t="s">
        <v>76</v>
      </c>
      <c r="I212" s="145" t="s">
        <v>47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>
      <c r="A213" s="357"/>
      <c r="B213" s="348"/>
      <c r="C213" s="348"/>
      <c r="D213" s="350"/>
      <c r="E213" s="352"/>
      <c r="F213" s="348"/>
      <c r="G213" s="348"/>
      <c r="H213" s="348"/>
      <c r="I213" s="129" t="s">
        <v>16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>
      <c r="A214" s="357"/>
      <c r="B214" s="348"/>
      <c r="C214" s="348"/>
      <c r="D214" s="350"/>
      <c r="E214" s="352"/>
      <c r="F214" s="348"/>
      <c r="G214" s="348"/>
      <c r="H214" s="348"/>
      <c r="I214" s="129" t="s">
        <v>17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>
      <c r="A215" s="357"/>
      <c r="B215" s="348"/>
      <c r="C215" s="348"/>
      <c r="D215" s="350"/>
      <c r="E215" s="352"/>
      <c r="F215" s="348"/>
      <c r="G215" s="348"/>
      <c r="H215" s="348"/>
      <c r="I215" s="129" t="s">
        <v>27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129" t="s">
        <v>49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>
      <c r="A217" s="358"/>
      <c r="B217" s="346"/>
      <c r="C217" s="346"/>
      <c r="D217" s="351"/>
      <c r="E217" s="344"/>
      <c r="F217" s="346"/>
      <c r="G217" s="346"/>
      <c r="H217" s="346"/>
      <c r="I217" s="129" t="s">
        <v>19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227</v>
      </c>
      <c r="K218" s="193" t="s">
        <v>227</v>
      </c>
      <c r="L218" s="193"/>
      <c r="M218" s="193"/>
      <c r="N218" s="193" t="s">
        <v>227</v>
      </c>
      <c r="O218" s="193" t="s">
        <v>227</v>
      </c>
      <c r="P218" s="193" t="s">
        <v>227</v>
      </c>
      <c r="Q218" s="230" t="s">
        <v>227</v>
      </c>
      <c r="R218" s="231" t="s">
        <v>227</v>
      </c>
      <c r="S218" s="193" t="s">
        <v>227</v>
      </c>
      <c r="T218" s="193" t="s">
        <v>227</v>
      </c>
      <c r="U218" s="232" t="s">
        <v>227</v>
      </c>
      <c r="V218" s="233">
        <f>SUM(V212:V217)</f>
        <v>733137.42799999996</v>
      </c>
    </row>
    <row r="219" spans="1:22" ht="15.75">
      <c r="A219" s="341">
        <v>719</v>
      </c>
      <c r="B219" s="343" t="s">
        <v>218</v>
      </c>
      <c r="C219" s="345" t="s">
        <v>102</v>
      </c>
      <c r="D219" s="349">
        <v>120.3</v>
      </c>
      <c r="E219" s="345" t="s">
        <v>101</v>
      </c>
      <c r="F219" s="345" t="s">
        <v>76</v>
      </c>
      <c r="G219" s="343" t="s">
        <v>157</v>
      </c>
      <c r="H219" s="345" t="s">
        <v>76</v>
      </c>
      <c r="I219" s="145" t="s">
        <v>16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>
      <c r="A220" s="347"/>
      <c r="B220" s="352"/>
      <c r="C220" s="348"/>
      <c r="D220" s="350"/>
      <c r="E220" s="348"/>
      <c r="F220" s="348"/>
      <c r="G220" s="352"/>
      <c r="H220" s="348"/>
      <c r="I220" s="145" t="s">
        <v>29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>
      <c r="A221" s="347"/>
      <c r="B221" s="352"/>
      <c r="C221" s="348"/>
      <c r="D221" s="350"/>
      <c r="E221" s="348"/>
      <c r="F221" s="348"/>
      <c r="G221" s="348"/>
      <c r="H221" s="348"/>
      <c r="I221" s="129" t="s">
        <v>85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>
      <c r="A222" s="347"/>
      <c r="B222" s="352"/>
      <c r="C222" s="348"/>
      <c r="D222" s="350"/>
      <c r="E222" s="348"/>
      <c r="F222" s="348"/>
      <c r="G222" s="348"/>
      <c r="H222" s="348"/>
      <c r="I222" s="129" t="s">
        <v>121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>
      <c r="A223" s="347"/>
      <c r="B223" s="352"/>
      <c r="C223" s="348"/>
      <c r="D223" s="350"/>
      <c r="E223" s="348"/>
      <c r="F223" s="348"/>
      <c r="G223" s="348"/>
      <c r="H223" s="348"/>
      <c r="I223" s="129" t="s">
        <v>120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>
      <c r="A224" s="347"/>
      <c r="B224" s="352"/>
      <c r="C224" s="348"/>
      <c r="D224" s="350"/>
      <c r="E224" s="348"/>
      <c r="F224" s="348"/>
      <c r="G224" s="348"/>
      <c r="H224" s="348"/>
      <c r="I224" s="129" t="s">
        <v>30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>
      <c r="A225" s="347"/>
      <c r="B225" s="352"/>
      <c r="C225" s="348"/>
      <c r="D225" s="350"/>
      <c r="E225" s="348"/>
      <c r="F225" s="348"/>
      <c r="G225" s="348"/>
      <c r="H225" s="348"/>
      <c r="I225" s="129" t="s">
        <v>31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>
      <c r="A226" s="342"/>
      <c r="B226" s="344"/>
      <c r="C226" s="346"/>
      <c r="D226" s="351"/>
      <c r="E226" s="346"/>
      <c r="F226" s="346"/>
      <c r="G226" s="346"/>
      <c r="H226" s="346"/>
      <c r="I226" s="113" t="s">
        <v>86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227</v>
      </c>
      <c r="K227" s="193" t="s">
        <v>227</v>
      </c>
      <c r="L227" s="193"/>
      <c r="M227" s="193"/>
      <c r="N227" s="193" t="s">
        <v>227</v>
      </c>
      <c r="O227" s="193" t="s">
        <v>227</v>
      </c>
      <c r="P227" s="193" t="s">
        <v>227</v>
      </c>
      <c r="Q227" s="230" t="s">
        <v>227</v>
      </c>
      <c r="R227" s="231" t="s">
        <v>227</v>
      </c>
      <c r="S227" s="193" t="s">
        <v>227</v>
      </c>
      <c r="T227" s="193" t="s">
        <v>227</v>
      </c>
      <c r="U227" s="232" t="s">
        <v>227</v>
      </c>
      <c r="V227" s="233">
        <f>SUM(V219:V226)</f>
        <v>2057764.7230000002</v>
      </c>
    </row>
    <row r="228" spans="1:22" ht="16.149999999999999" customHeight="1">
      <c r="A228" s="356" t="s">
        <v>128</v>
      </c>
      <c r="B228" s="343" t="s">
        <v>93</v>
      </c>
      <c r="C228" s="345" t="s">
        <v>102</v>
      </c>
      <c r="D228" s="349">
        <v>82.2</v>
      </c>
      <c r="E228" s="343" t="s">
        <v>162</v>
      </c>
      <c r="F228" s="345" t="s">
        <v>76</v>
      </c>
      <c r="G228" s="343" t="s">
        <v>160</v>
      </c>
      <c r="H228" s="345" t="s">
        <v>76</v>
      </c>
      <c r="I228" s="129" t="s">
        <v>16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>
      <c r="A229" s="357"/>
      <c r="B229" s="348"/>
      <c r="C229" s="348"/>
      <c r="D229" s="350"/>
      <c r="E229" s="352"/>
      <c r="F229" s="348"/>
      <c r="G229" s="352"/>
      <c r="H229" s="348"/>
      <c r="I229" s="129" t="s">
        <v>29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>
      <c r="A230" s="357"/>
      <c r="B230" s="348"/>
      <c r="C230" s="348"/>
      <c r="D230" s="350"/>
      <c r="E230" s="352"/>
      <c r="F230" s="348"/>
      <c r="G230" s="352"/>
      <c r="H230" s="348"/>
      <c r="I230" s="129" t="s">
        <v>17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>
      <c r="A231" s="357"/>
      <c r="B231" s="348"/>
      <c r="C231" s="348"/>
      <c r="D231" s="350"/>
      <c r="E231" s="352"/>
      <c r="F231" s="348"/>
      <c r="G231" s="352"/>
      <c r="H231" s="348"/>
      <c r="I231" s="129" t="s">
        <v>27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>
      <c r="A232" s="357"/>
      <c r="B232" s="348"/>
      <c r="C232" s="348"/>
      <c r="D232" s="350"/>
      <c r="E232" s="352"/>
      <c r="F232" s="348"/>
      <c r="G232" s="352"/>
      <c r="H232" s="348"/>
      <c r="I232" s="154" t="s">
        <v>125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>
      <c r="A233" s="358"/>
      <c r="B233" s="346"/>
      <c r="C233" s="346"/>
      <c r="D233" s="351"/>
      <c r="E233" s="344"/>
      <c r="F233" s="346"/>
      <c r="G233" s="344"/>
      <c r="H233" s="346"/>
      <c r="I233" s="169" t="s">
        <v>49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227</v>
      </c>
      <c r="K234" s="193" t="s">
        <v>227</v>
      </c>
      <c r="L234" s="193"/>
      <c r="M234" s="193"/>
      <c r="N234" s="193" t="s">
        <v>227</v>
      </c>
      <c r="O234" s="193" t="s">
        <v>227</v>
      </c>
      <c r="P234" s="193" t="s">
        <v>227</v>
      </c>
      <c r="Q234" s="230" t="s">
        <v>227</v>
      </c>
      <c r="R234" s="231" t="s">
        <v>227</v>
      </c>
      <c r="S234" s="193" t="s">
        <v>227</v>
      </c>
      <c r="T234" s="193" t="s">
        <v>227</v>
      </c>
      <c r="U234" s="232" t="s">
        <v>227</v>
      </c>
      <c r="V234" s="233">
        <f>SUM(V228:V233)</f>
        <v>5761070.8729999997</v>
      </c>
    </row>
    <row r="235" spans="1:22" ht="15.75" customHeight="1">
      <c r="A235" s="356" t="s">
        <v>129</v>
      </c>
      <c r="B235" s="343" t="s">
        <v>219</v>
      </c>
      <c r="C235" s="345" t="s">
        <v>102</v>
      </c>
      <c r="D235" s="349">
        <v>152.69999999999999</v>
      </c>
      <c r="E235" s="343" t="s">
        <v>160</v>
      </c>
      <c r="F235" s="345" t="s">
        <v>76</v>
      </c>
      <c r="G235" s="343" t="s">
        <v>75</v>
      </c>
      <c r="H235" s="345" t="s">
        <v>76</v>
      </c>
      <c r="I235" s="145" t="s">
        <v>47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>
      <c r="A236" s="357"/>
      <c r="B236" s="352"/>
      <c r="C236" s="348"/>
      <c r="D236" s="350"/>
      <c r="E236" s="352"/>
      <c r="F236" s="348"/>
      <c r="G236" s="348"/>
      <c r="H236" s="348"/>
      <c r="I236" s="129" t="s">
        <v>16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>
      <c r="A237" s="357"/>
      <c r="B237" s="352"/>
      <c r="C237" s="348"/>
      <c r="D237" s="350"/>
      <c r="E237" s="352"/>
      <c r="F237" s="348"/>
      <c r="G237" s="348"/>
      <c r="H237" s="348"/>
      <c r="I237" s="129" t="s">
        <v>17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>
      <c r="A238" s="357"/>
      <c r="B238" s="352"/>
      <c r="C238" s="348"/>
      <c r="D238" s="350"/>
      <c r="E238" s="352"/>
      <c r="F238" s="348"/>
      <c r="G238" s="348"/>
      <c r="H238" s="348"/>
      <c r="I238" s="129" t="s">
        <v>48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>
      <c r="A239" s="357"/>
      <c r="B239" s="352"/>
      <c r="C239" s="348"/>
      <c r="D239" s="350"/>
      <c r="E239" s="352"/>
      <c r="F239" s="348"/>
      <c r="G239" s="348"/>
      <c r="H239" s="348"/>
      <c r="I239" s="154" t="s">
        <v>27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>
      <c r="A240" s="357"/>
      <c r="B240" s="352"/>
      <c r="C240" s="348"/>
      <c r="D240" s="350"/>
      <c r="E240" s="352"/>
      <c r="F240" s="348"/>
      <c r="G240" s="348"/>
      <c r="H240" s="348"/>
      <c r="I240" s="154" t="s">
        <v>31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>
      <c r="A241" s="357"/>
      <c r="B241" s="352"/>
      <c r="C241" s="348"/>
      <c r="D241" s="350"/>
      <c r="E241" s="352"/>
      <c r="F241" s="348"/>
      <c r="G241" s="348"/>
      <c r="H241" s="348"/>
      <c r="I241" s="129" t="s">
        <v>49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>
      <c r="A242" s="358"/>
      <c r="B242" s="344"/>
      <c r="C242" s="346"/>
      <c r="D242" s="351"/>
      <c r="E242" s="344"/>
      <c r="F242" s="346"/>
      <c r="G242" s="346"/>
      <c r="H242" s="346"/>
      <c r="I242" s="111" t="s">
        <v>19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227</v>
      </c>
      <c r="K243" s="193" t="s">
        <v>227</v>
      </c>
      <c r="L243" s="193"/>
      <c r="M243" s="193"/>
      <c r="N243" s="193" t="s">
        <v>227</v>
      </c>
      <c r="O243" s="193" t="s">
        <v>227</v>
      </c>
      <c r="P243" s="193" t="s">
        <v>227</v>
      </c>
      <c r="Q243" s="230" t="s">
        <v>227</v>
      </c>
      <c r="R243" s="231" t="s">
        <v>227</v>
      </c>
      <c r="S243" s="193" t="s">
        <v>227</v>
      </c>
      <c r="T243" s="193" t="s">
        <v>227</v>
      </c>
      <c r="U243" s="232" t="s">
        <v>227</v>
      </c>
      <c r="V243" s="233">
        <f>SUM(V235:V242)</f>
        <v>1611562.6160000002</v>
      </c>
    </row>
    <row r="244" spans="1:22" ht="15.75">
      <c r="A244" s="347">
        <v>1366</v>
      </c>
      <c r="B244" s="352" t="s">
        <v>220</v>
      </c>
      <c r="C244" s="348" t="s">
        <v>69</v>
      </c>
      <c r="D244" s="348">
        <v>67</v>
      </c>
      <c r="E244" s="348" t="s">
        <v>101</v>
      </c>
      <c r="F244" s="348" t="s">
        <v>76</v>
      </c>
      <c r="G244" s="361" t="s">
        <v>105</v>
      </c>
      <c r="H244" s="348" t="s">
        <v>76</v>
      </c>
      <c r="I244" s="145" t="s">
        <v>16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>
      <c r="A245" s="347"/>
      <c r="B245" s="352"/>
      <c r="C245" s="348"/>
      <c r="D245" s="348"/>
      <c r="E245" s="348"/>
      <c r="F245" s="348"/>
      <c r="G245" s="361"/>
      <c r="H245" s="348"/>
      <c r="I245" s="129" t="s">
        <v>17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>
      <c r="A246" s="347"/>
      <c r="B246" s="352"/>
      <c r="C246" s="348"/>
      <c r="D246" s="348"/>
      <c r="E246" s="348"/>
      <c r="F246" s="348"/>
      <c r="G246" s="361"/>
      <c r="H246" s="348"/>
      <c r="I246" s="129" t="s">
        <v>27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>
      <c r="A247" s="347"/>
      <c r="B247" s="352"/>
      <c r="C247" s="348"/>
      <c r="D247" s="348"/>
      <c r="E247" s="348"/>
      <c r="F247" s="348"/>
      <c r="G247" s="361"/>
      <c r="H247" s="348"/>
      <c r="I247" s="154" t="s">
        <v>49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227</v>
      </c>
      <c r="K248" s="193" t="s">
        <v>227</v>
      </c>
      <c r="L248" s="193"/>
      <c r="M248" s="193"/>
      <c r="N248" s="193" t="s">
        <v>227</v>
      </c>
      <c r="O248" s="193" t="s">
        <v>227</v>
      </c>
      <c r="P248" s="193" t="s">
        <v>227</v>
      </c>
      <c r="Q248" s="230" t="s">
        <v>227</v>
      </c>
      <c r="R248" s="231" t="s">
        <v>227</v>
      </c>
      <c r="S248" s="193" t="s">
        <v>227</v>
      </c>
      <c r="T248" s="193" t="s">
        <v>227</v>
      </c>
      <c r="U248" s="232" t="s">
        <v>227</v>
      </c>
      <c r="V248" s="233">
        <f>SUM(V244:V247)</f>
        <v>3759862.5100000002</v>
      </c>
    </row>
    <row r="249" spans="1:22" ht="15.75">
      <c r="A249" s="341">
        <v>1367</v>
      </c>
      <c r="B249" s="343" t="s">
        <v>221</v>
      </c>
      <c r="C249" s="345" t="s">
        <v>69</v>
      </c>
      <c r="D249" s="349">
        <v>28.6</v>
      </c>
      <c r="E249" s="359" t="s">
        <v>106</v>
      </c>
      <c r="F249" s="345" t="s">
        <v>76</v>
      </c>
      <c r="G249" s="345" t="s">
        <v>105</v>
      </c>
      <c r="H249" s="345" t="s">
        <v>76</v>
      </c>
      <c r="I249" s="151" t="s">
        <v>16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>
      <c r="A250" s="347"/>
      <c r="B250" s="352"/>
      <c r="C250" s="348"/>
      <c r="D250" s="350"/>
      <c r="E250" s="361"/>
      <c r="F250" s="348"/>
      <c r="G250" s="348"/>
      <c r="H250" s="348"/>
      <c r="I250" s="129" t="s">
        <v>27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>
      <c r="A251" s="342"/>
      <c r="B251" s="348"/>
      <c r="C251" s="348"/>
      <c r="D251" s="350"/>
      <c r="E251" s="361"/>
      <c r="F251" s="348"/>
      <c r="G251" s="348"/>
      <c r="H251" s="348"/>
      <c r="I251" s="113" t="s">
        <v>49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227</v>
      </c>
      <c r="K252" s="193" t="s">
        <v>227</v>
      </c>
      <c r="L252" s="193"/>
      <c r="M252" s="193"/>
      <c r="N252" s="193" t="s">
        <v>227</v>
      </c>
      <c r="O252" s="193" t="s">
        <v>227</v>
      </c>
      <c r="P252" s="193" t="s">
        <v>227</v>
      </c>
      <c r="Q252" s="230" t="s">
        <v>227</v>
      </c>
      <c r="R252" s="231" t="s">
        <v>227</v>
      </c>
      <c r="S252" s="193" t="s">
        <v>227</v>
      </c>
      <c r="T252" s="193" t="s">
        <v>227</v>
      </c>
      <c r="U252" s="232" t="s">
        <v>227</v>
      </c>
      <c r="V252" s="233">
        <f>SUM(V249:V251)</f>
        <v>0</v>
      </c>
    </row>
    <row r="253" spans="1:22" ht="15.75">
      <c r="A253" s="341">
        <v>1367</v>
      </c>
      <c r="B253" s="343" t="s">
        <v>232</v>
      </c>
      <c r="C253" s="345" t="s">
        <v>69</v>
      </c>
      <c r="D253" s="349">
        <v>28.6</v>
      </c>
      <c r="E253" s="359" t="s">
        <v>106</v>
      </c>
      <c r="F253" s="345" t="s">
        <v>76</v>
      </c>
      <c r="G253" s="345" t="s">
        <v>105</v>
      </c>
      <c r="H253" s="345" t="s">
        <v>76</v>
      </c>
      <c r="I253" s="151" t="s">
        <v>17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>
      <c r="A254" s="347"/>
      <c r="B254" s="352"/>
      <c r="C254" s="348"/>
      <c r="D254" s="350"/>
      <c r="E254" s="361"/>
      <c r="F254" s="348"/>
      <c r="G254" s="348"/>
      <c r="H254" s="348"/>
      <c r="I254" s="129" t="s">
        <v>27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>
      <c r="A255" s="342"/>
      <c r="B255" s="348"/>
      <c r="C255" s="348"/>
      <c r="D255" s="350"/>
      <c r="E255" s="361"/>
      <c r="F255" s="348"/>
      <c r="G255" s="348"/>
      <c r="H255" s="348"/>
      <c r="I255" s="113" t="s">
        <v>49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227</v>
      </c>
      <c r="K256" s="193" t="s">
        <v>227</v>
      </c>
      <c r="L256" s="193"/>
      <c r="M256" s="193"/>
      <c r="N256" s="193" t="s">
        <v>227</v>
      </c>
      <c r="O256" s="193" t="s">
        <v>227</v>
      </c>
      <c r="P256" s="193" t="s">
        <v>227</v>
      </c>
      <c r="Q256" s="230" t="s">
        <v>227</v>
      </c>
      <c r="R256" s="231" t="s">
        <v>227</v>
      </c>
      <c r="S256" s="193" t="s">
        <v>227</v>
      </c>
      <c r="T256" s="193" t="s">
        <v>227</v>
      </c>
      <c r="U256" s="232" t="s">
        <v>227</v>
      </c>
      <c r="V256" s="233">
        <f>SUM(V253:V255)</f>
        <v>2065758.2079999999</v>
      </c>
    </row>
    <row r="257" spans="1:22" ht="15.75">
      <c r="A257" s="347">
        <v>1368</v>
      </c>
      <c r="B257" s="352" t="s">
        <v>222</v>
      </c>
      <c r="C257" s="348" t="s">
        <v>69</v>
      </c>
      <c r="D257" s="348">
        <v>29</v>
      </c>
      <c r="E257" s="361" t="s">
        <v>105</v>
      </c>
      <c r="F257" s="348" t="s">
        <v>76</v>
      </c>
      <c r="G257" s="352" t="s">
        <v>166</v>
      </c>
      <c r="H257" s="348" t="s">
        <v>76</v>
      </c>
      <c r="I257" s="145" t="s">
        <v>16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>
      <c r="A258" s="347"/>
      <c r="B258" s="348"/>
      <c r="C258" s="348"/>
      <c r="D258" s="348"/>
      <c r="E258" s="361"/>
      <c r="F258" s="348"/>
      <c r="G258" s="348"/>
      <c r="H258" s="348"/>
      <c r="I258" s="129" t="s">
        <v>17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>
      <c r="A259" s="347"/>
      <c r="B259" s="348"/>
      <c r="C259" s="348"/>
      <c r="D259" s="348"/>
      <c r="E259" s="116"/>
      <c r="F259" s="348"/>
      <c r="G259" s="348"/>
      <c r="H259" s="348"/>
      <c r="I259" s="154" t="s">
        <v>27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>
      <c r="A260" s="342"/>
      <c r="B260" s="346"/>
      <c r="C260" s="346"/>
      <c r="D260" s="346"/>
      <c r="E260" s="117"/>
      <c r="F260" s="346"/>
      <c r="G260" s="346"/>
      <c r="H260" s="346"/>
      <c r="I260" s="154" t="s">
        <v>49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227</v>
      </c>
      <c r="K261" s="193" t="s">
        <v>227</v>
      </c>
      <c r="L261" s="193"/>
      <c r="M261" s="247"/>
      <c r="N261" s="193" t="s">
        <v>227</v>
      </c>
      <c r="O261" s="193" t="s">
        <v>227</v>
      </c>
      <c r="P261" s="193" t="s">
        <v>227</v>
      </c>
      <c r="Q261" s="230" t="s">
        <v>227</v>
      </c>
      <c r="R261" s="231" t="s">
        <v>227</v>
      </c>
      <c r="S261" s="193" t="s">
        <v>227</v>
      </c>
      <c r="T261" s="193" t="s">
        <v>227</v>
      </c>
      <c r="U261" s="232" t="s">
        <v>227</v>
      </c>
      <c r="V261" s="233">
        <f>SUM(V257:V260)</f>
        <v>2303551.8219999997</v>
      </c>
    </row>
    <row r="262" spans="1:22" ht="15.75">
      <c r="A262" s="341">
        <v>2069</v>
      </c>
      <c r="B262" s="345" t="s">
        <v>131</v>
      </c>
      <c r="C262" s="345" t="s">
        <v>38</v>
      </c>
      <c r="D262" s="349">
        <v>278.75</v>
      </c>
      <c r="E262" s="359" t="s">
        <v>132</v>
      </c>
      <c r="F262" s="345" t="s">
        <v>133</v>
      </c>
      <c r="G262" s="343" t="s">
        <v>167</v>
      </c>
      <c r="H262" s="345" t="s">
        <v>133</v>
      </c>
      <c r="I262" s="129" t="s">
        <v>18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>
      <c r="A263" s="342"/>
      <c r="B263" s="346"/>
      <c r="C263" s="346"/>
      <c r="D263" s="351"/>
      <c r="E263" s="360"/>
      <c r="F263" s="346"/>
      <c r="G263" s="344"/>
      <c r="H263" s="346"/>
      <c r="I263" s="154"/>
      <c r="J263" s="195" t="s">
        <v>227</v>
      </c>
      <c r="K263" s="191" t="s">
        <v>227</v>
      </c>
      <c r="L263" s="191"/>
      <c r="M263" s="191"/>
      <c r="N263" s="191" t="s">
        <v>227</v>
      </c>
      <c r="O263" s="191" t="s">
        <v>227</v>
      </c>
      <c r="P263" s="191" t="s">
        <v>227</v>
      </c>
      <c r="Q263" s="195" t="s">
        <v>227</v>
      </c>
      <c r="R263" s="195" t="s">
        <v>227</v>
      </c>
      <c r="S263" s="191" t="s">
        <v>227</v>
      </c>
      <c r="T263" s="191" t="s">
        <v>227</v>
      </c>
      <c r="U263" s="228" t="s">
        <v>227</v>
      </c>
      <c r="V263" s="229"/>
    </row>
    <row r="264" spans="1:22" ht="16.5" thickBot="1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227</v>
      </c>
      <c r="K264" s="210" t="s">
        <v>227</v>
      </c>
      <c r="L264" s="193"/>
      <c r="M264" s="193"/>
      <c r="N264" s="193" t="s">
        <v>227</v>
      </c>
      <c r="O264" s="193" t="s">
        <v>227</v>
      </c>
      <c r="P264" s="193" t="s">
        <v>227</v>
      </c>
      <c r="Q264" s="230" t="s">
        <v>227</v>
      </c>
      <c r="R264" s="231" t="s">
        <v>227</v>
      </c>
      <c r="S264" s="193" t="s">
        <v>227</v>
      </c>
      <c r="T264" s="193" t="s">
        <v>227</v>
      </c>
      <c r="U264" s="232" t="s">
        <v>227</v>
      </c>
      <c r="V264" s="233">
        <f>SUM(V262:V263)</f>
        <v>710323.93199999991</v>
      </c>
    </row>
    <row r="265" spans="1:22" ht="15.75">
      <c r="A265" s="341"/>
      <c r="B265" s="345" t="s">
        <v>223</v>
      </c>
      <c r="C265" s="345" t="s">
        <v>12</v>
      </c>
      <c r="D265" s="349">
        <v>24</v>
      </c>
      <c r="E265" s="345" t="s">
        <v>151</v>
      </c>
      <c r="F265" s="345" t="s">
        <v>42</v>
      </c>
      <c r="G265" s="345" t="s">
        <v>58</v>
      </c>
      <c r="H265" s="345" t="s">
        <v>42</v>
      </c>
      <c r="I265" s="145" t="s">
        <v>59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>
      <c r="A266" s="347"/>
      <c r="B266" s="348"/>
      <c r="C266" s="348"/>
      <c r="D266" s="350"/>
      <c r="E266" s="348"/>
      <c r="F266" s="348"/>
      <c r="G266" s="348"/>
      <c r="H266" s="348"/>
      <c r="I266" s="129" t="s">
        <v>18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>
      <c r="A267" s="347"/>
      <c r="B267" s="348"/>
      <c r="C267" s="348"/>
      <c r="D267" s="350"/>
      <c r="E267" s="348"/>
      <c r="F267" s="348"/>
      <c r="G267" s="348"/>
      <c r="H267" s="348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>
      <c r="A268" s="347"/>
      <c r="B268" s="348"/>
      <c r="C268" s="348"/>
      <c r="D268" s="350"/>
      <c r="E268" s="348"/>
      <c r="F268" s="348"/>
      <c r="G268" s="348"/>
      <c r="H268" s="348"/>
      <c r="I268" s="145" t="s">
        <v>182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>
      <c r="A269" s="342"/>
      <c r="B269" s="346"/>
      <c r="C269" s="346"/>
      <c r="D269" s="351"/>
      <c r="E269" s="346"/>
      <c r="F269" s="346"/>
      <c r="G269" s="346"/>
      <c r="H269" s="346"/>
      <c r="I269" s="113" t="s">
        <v>183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227</v>
      </c>
      <c r="K270" s="193" t="s">
        <v>227</v>
      </c>
      <c r="L270" s="193"/>
      <c r="M270" s="193"/>
      <c r="N270" s="193" t="s">
        <v>227</v>
      </c>
      <c r="O270" s="193" t="s">
        <v>227</v>
      </c>
      <c r="P270" s="193" t="s">
        <v>227</v>
      </c>
      <c r="Q270" s="230" t="s">
        <v>227</v>
      </c>
      <c r="R270" s="231" t="s">
        <v>227</v>
      </c>
      <c r="S270" s="193" t="s">
        <v>227</v>
      </c>
      <c r="T270" s="193" t="s">
        <v>227</v>
      </c>
      <c r="U270" s="232" t="s">
        <v>227</v>
      </c>
      <c r="V270" s="233">
        <f>SUM(V265:V269)</f>
        <v>97464.357000000004</v>
      </c>
    </row>
    <row r="271" spans="1:22" ht="15.75">
      <c r="A271" s="341"/>
      <c r="B271" s="345" t="s">
        <v>224</v>
      </c>
      <c r="C271" s="345" t="s">
        <v>28</v>
      </c>
      <c r="D271" s="349">
        <v>24</v>
      </c>
      <c r="E271" s="345" t="s">
        <v>151</v>
      </c>
      <c r="F271" s="345" t="s">
        <v>42</v>
      </c>
      <c r="G271" s="345" t="s">
        <v>58</v>
      </c>
      <c r="H271" s="345" t="s">
        <v>42</v>
      </c>
      <c r="I271" s="145" t="s">
        <v>59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>
      <c r="A272" s="347"/>
      <c r="B272" s="348"/>
      <c r="C272" s="348"/>
      <c r="D272" s="350"/>
      <c r="E272" s="348"/>
      <c r="F272" s="348"/>
      <c r="G272" s="348"/>
      <c r="H272" s="348"/>
      <c r="I272" s="129" t="s">
        <v>18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>
      <c r="A273" s="347"/>
      <c r="B273" s="348"/>
      <c r="C273" s="348"/>
      <c r="D273" s="350"/>
      <c r="E273" s="348"/>
      <c r="F273" s="348"/>
      <c r="G273" s="348"/>
      <c r="H273" s="348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>
      <c r="A274" s="347"/>
      <c r="B274" s="348"/>
      <c r="C274" s="348"/>
      <c r="D274" s="350"/>
      <c r="E274" s="348"/>
      <c r="F274" s="348"/>
      <c r="G274" s="348"/>
      <c r="H274" s="348"/>
      <c r="I274" s="129" t="s">
        <v>182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>
      <c r="A275" s="342"/>
      <c r="B275" s="346"/>
      <c r="C275" s="346"/>
      <c r="D275" s="351"/>
      <c r="E275" s="346"/>
      <c r="F275" s="346"/>
      <c r="G275" s="346"/>
      <c r="H275" s="346"/>
      <c r="I275" s="113" t="s">
        <v>183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>
      <c r="A277" s="254">
        <v>241322</v>
      </c>
      <c r="B277" s="114" t="s">
        <v>233</v>
      </c>
      <c r="C277" s="114" t="s">
        <v>12</v>
      </c>
      <c r="D277" s="255">
        <v>78</v>
      </c>
      <c r="E277" s="256" t="s">
        <v>234</v>
      </c>
      <c r="F277" s="114" t="s">
        <v>235</v>
      </c>
      <c r="G277" s="256" t="s">
        <v>236</v>
      </c>
      <c r="H277" s="114" t="s">
        <v>235</v>
      </c>
      <c r="I277" s="154" t="s">
        <v>18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>
      <c r="A279" s="254">
        <v>241323</v>
      </c>
      <c r="B279" s="114" t="s">
        <v>237</v>
      </c>
      <c r="C279" s="114" t="s">
        <v>12</v>
      </c>
      <c r="D279" s="255">
        <v>78</v>
      </c>
      <c r="E279" s="256" t="s">
        <v>234</v>
      </c>
      <c r="F279" s="114" t="s">
        <v>235</v>
      </c>
      <c r="G279" s="256" t="s">
        <v>236</v>
      </c>
      <c r="H279" s="114" t="s">
        <v>235</v>
      </c>
      <c r="I279" s="154" t="s">
        <v>238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>
      <c r="A281" s="341">
        <v>241315</v>
      </c>
      <c r="B281" s="345" t="s">
        <v>239</v>
      </c>
      <c r="C281" s="345" t="s">
        <v>12</v>
      </c>
      <c r="D281" s="349">
        <v>28</v>
      </c>
      <c r="E281" s="345" t="s">
        <v>191</v>
      </c>
      <c r="F281" s="345" t="s">
        <v>240</v>
      </c>
      <c r="G281" s="345" t="s">
        <v>241</v>
      </c>
      <c r="H281" s="345" t="s">
        <v>240</v>
      </c>
      <c r="I281" s="154" t="s">
        <v>238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>
      <c r="A282" s="342"/>
      <c r="B282" s="346"/>
      <c r="C282" s="348"/>
      <c r="D282" s="350"/>
      <c r="E282" s="346"/>
      <c r="F282" s="346"/>
      <c r="G282" s="346"/>
      <c r="H282" s="346"/>
      <c r="I282" s="154" t="s">
        <v>31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>
      <c r="A284" s="254">
        <v>241315</v>
      </c>
      <c r="B284" s="114" t="s">
        <v>186</v>
      </c>
      <c r="C284" s="114" t="s">
        <v>187</v>
      </c>
      <c r="D284" s="255">
        <v>182</v>
      </c>
      <c r="E284" s="114" t="s">
        <v>188</v>
      </c>
      <c r="F284" s="114" t="s">
        <v>42</v>
      </c>
      <c r="G284" s="114" t="s">
        <v>189</v>
      </c>
      <c r="H284" s="114" t="s">
        <v>42</v>
      </c>
      <c r="I284" s="154" t="s">
        <v>31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>
      <c r="A286" s="254">
        <v>241315</v>
      </c>
      <c r="B286" s="114" t="s">
        <v>190</v>
      </c>
      <c r="C286" s="114" t="s">
        <v>21</v>
      </c>
      <c r="D286" s="255">
        <v>182</v>
      </c>
      <c r="E286" s="114" t="s">
        <v>191</v>
      </c>
      <c r="F286" s="114" t="s">
        <v>42</v>
      </c>
      <c r="G286" s="114" t="s">
        <v>189</v>
      </c>
      <c r="H286" s="114" t="s">
        <v>42</v>
      </c>
      <c r="I286" s="154" t="s">
        <v>18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>
      <c r="R288" s="251"/>
    </row>
    <row r="289" spans="1:22" ht="15.75" thickBot="1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>
      <c r="A291" s="108" t="s">
        <v>139</v>
      </c>
    </row>
    <row r="292" spans="1:22">
      <c r="A292" s="108" t="s">
        <v>107</v>
      </c>
    </row>
    <row r="293" spans="1:22">
      <c r="A293" s="108" t="s">
        <v>108</v>
      </c>
    </row>
    <row r="294" spans="1:22">
      <c r="A294" s="109" t="s">
        <v>109</v>
      </c>
    </row>
    <row r="295" spans="1:22">
      <c r="A295" s="109" t="s">
        <v>110</v>
      </c>
    </row>
    <row r="296" spans="1:22">
      <c r="A296" s="109" t="s">
        <v>111</v>
      </c>
    </row>
    <row r="297" spans="1:22">
      <c r="A297" s="109" t="s">
        <v>135</v>
      </c>
    </row>
    <row r="298" spans="1:22">
      <c r="A298" s="109" t="s">
        <v>112</v>
      </c>
    </row>
    <row r="299" spans="1:22">
      <c r="A299" s="109" t="s">
        <v>113</v>
      </c>
    </row>
    <row r="300" spans="1:22">
      <c r="A300" s="109" t="s">
        <v>136</v>
      </c>
    </row>
    <row r="301" spans="1:22">
      <c r="A301" s="109" t="s">
        <v>114</v>
      </c>
    </row>
    <row r="302" spans="1:22">
      <c r="A302" s="109" t="s">
        <v>115</v>
      </c>
    </row>
    <row r="303" spans="1:22">
      <c r="A303" s="109" t="s">
        <v>116</v>
      </c>
    </row>
    <row r="304" spans="1:22">
      <c r="A304" s="109" t="s">
        <v>117</v>
      </c>
    </row>
  </sheetData>
  <sheetProtection selectLockedCells="1" selectUnlockedCells="1"/>
  <autoFilter ref="A6:V276" xr:uid="{00000000-0009-0000-0000-000015000000}"/>
  <mergeCells count="351"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AF594"/>
  <sheetViews>
    <sheetView zoomScale="70" zoomScaleNormal="70" workbookViewId="0">
      <pane xSplit="10" topLeftCell="Q1" activePane="topRight" state="frozen"/>
      <selection pane="topRight" activeCell="AD16" sqref="AD16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bestFit="1" customWidth="1"/>
    <col min="10" max="10" width="29.85546875" style="110" customWidth="1"/>
    <col min="11" max="22" width="13.28515625" style="187" customWidth="1"/>
    <col min="23" max="23" width="15.28515625" style="187" customWidth="1"/>
    <col min="24" max="27" width="9.140625" style="127"/>
    <col min="28" max="28" width="12.7109375" style="127" bestFit="1" customWidth="1"/>
    <col min="29" max="30" width="9.140625" style="127"/>
    <col min="31" max="31" width="16.7109375" style="127" customWidth="1"/>
    <col min="32" max="32" width="7.42578125" style="127" bestFit="1" customWidth="1"/>
    <col min="33" max="34" width="9.140625" style="127"/>
    <col min="35" max="35" width="14.28515625" style="127" bestFit="1" customWidth="1"/>
    <col min="36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242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2022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8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2022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17804.288000000008</v>
      </c>
      <c r="L7" s="189">
        <v>14155.584000000004</v>
      </c>
      <c r="M7" s="186">
        <v>15130.726999999997</v>
      </c>
      <c r="N7" s="246">
        <v>16586.172999999999</v>
      </c>
      <c r="O7" s="189">
        <v>19972.624000000003</v>
      </c>
      <c r="P7" s="189">
        <v>20296.186000000002</v>
      </c>
      <c r="Q7" s="189">
        <v>25727.25</v>
      </c>
      <c r="R7" s="198">
        <v>25232.131000000001</v>
      </c>
      <c r="S7" s="223">
        <v>24690.075000000001</v>
      </c>
      <c r="T7" s="198">
        <v>20525.017999999993</v>
      </c>
      <c r="U7" s="198">
        <v>15397.204999999998</v>
      </c>
      <c r="V7" s="224">
        <v>30743.337999999992</v>
      </c>
      <c r="W7" s="225">
        <f>SUM(K7:V7)</f>
        <v>246260.59899999999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9877.4820000000036</v>
      </c>
      <c r="L8" s="189">
        <v>10289.452999999998</v>
      </c>
      <c r="M8" s="186">
        <v>7673.2150000000001</v>
      </c>
      <c r="N8" s="186">
        <v>4319.362000000001</v>
      </c>
      <c r="O8" s="189">
        <v>7687.0649999999996</v>
      </c>
      <c r="P8" s="189">
        <v>8521.5380000000005</v>
      </c>
      <c r="Q8" s="189">
        <v>11354.685000000001</v>
      </c>
      <c r="R8" s="189">
        <v>13461.012999999997</v>
      </c>
      <c r="S8" s="200">
        <v>14185.598000000002</v>
      </c>
      <c r="T8" s="189">
        <v>9653.58</v>
      </c>
      <c r="U8" s="189">
        <v>978.46799999999996</v>
      </c>
      <c r="V8" s="226">
        <v>9727.7409999999982</v>
      </c>
      <c r="W8" s="227">
        <f>SUM(K8:V8)</f>
        <v>107729.19999999998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17271.769</v>
      </c>
      <c r="L9" s="189">
        <v>8996.6890000000021</v>
      </c>
      <c r="M9" s="186">
        <v>11669.618000000004</v>
      </c>
      <c r="N9" s="186">
        <v>15577.441000000001</v>
      </c>
      <c r="O9" s="189">
        <v>13942.431000000002</v>
      </c>
      <c r="P9" s="189">
        <v>10708.598000000004</v>
      </c>
      <c r="Q9" s="189">
        <v>15664.900000000001</v>
      </c>
      <c r="R9" s="189">
        <v>17906.083000000002</v>
      </c>
      <c r="S9" s="200">
        <v>15198.241</v>
      </c>
      <c r="T9" s="189">
        <v>14290.047000000002</v>
      </c>
      <c r="U9" s="189">
        <v>14026.230999999996</v>
      </c>
      <c r="V9" s="226">
        <v>16825.664000000001</v>
      </c>
      <c r="W9" s="227">
        <f>SUM(K9:V9)</f>
        <v>172077.71199999997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444.26100000000002</v>
      </c>
      <c r="L10" s="189">
        <v>241.39</v>
      </c>
      <c r="M10" s="186">
        <v>427.41899999999998</v>
      </c>
      <c r="N10" s="186">
        <v>435.00100000000003</v>
      </c>
      <c r="O10" s="189">
        <v>443.197</v>
      </c>
      <c r="P10" s="189">
        <v>467.45899999999995</v>
      </c>
      <c r="Q10" s="189">
        <v>610.0859999999999</v>
      </c>
      <c r="R10" s="189">
        <v>528.25800000000004</v>
      </c>
      <c r="S10" s="200">
        <v>489.24600000000004</v>
      </c>
      <c r="T10" s="189">
        <v>343.06399999999996</v>
      </c>
      <c r="U10" s="189">
        <v>275.67099999999999</v>
      </c>
      <c r="V10" s="226">
        <v>491.72699999999992</v>
      </c>
      <c r="W10" s="227">
        <f>SUM(K10:V10)</f>
        <v>5196.7790000000005</v>
      </c>
    </row>
    <row r="11" spans="1:23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531264.28999999992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12500.366000000002</v>
      </c>
      <c r="L13" s="194">
        <v>10063.823</v>
      </c>
      <c r="M13" s="186">
        <v>13563.237999999999</v>
      </c>
      <c r="N13" s="186">
        <v>14665.117000000002</v>
      </c>
      <c r="O13" s="194">
        <v>14926.548999999999</v>
      </c>
      <c r="P13" s="194">
        <v>10899.357</v>
      </c>
      <c r="Q13" s="194">
        <v>18785.344000000001</v>
      </c>
      <c r="R13" s="211">
        <v>17398.909000000003</v>
      </c>
      <c r="S13" s="211">
        <v>14747.109000000004</v>
      </c>
      <c r="T13" s="194">
        <v>15775.769999999997</v>
      </c>
      <c r="U13" s="194">
        <v>11069.353999999998</v>
      </c>
      <c r="V13" s="234">
        <v>14716.450999999999</v>
      </c>
      <c r="W13" s="235">
        <f>SUM(K13:V13)</f>
        <v>169111.38699999999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2897.806</v>
      </c>
      <c r="L14" s="189">
        <v>4408.4940000000006</v>
      </c>
      <c r="M14" s="186">
        <v>4093.0509999999999</v>
      </c>
      <c r="N14" s="186">
        <v>2346.5520000000001</v>
      </c>
      <c r="O14" s="189">
        <v>3266.67</v>
      </c>
      <c r="P14" s="189">
        <v>5610.9160000000002</v>
      </c>
      <c r="Q14" s="189">
        <v>6109.6140000000005</v>
      </c>
      <c r="R14" s="200">
        <v>6532.692</v>
      </c>
      <c r="S14" s="200">
        <v>4453.9349999999995</v>
      </c>
      <c r="T14" s="189">
        <v>4462.4310000000005</v>
      </c>
      <c r="U14" s="189">
        <v>666.81399999999985</v>
      </c>
      <c r="V14" s="226">
        <v>6456.7960000000012</v>
      </c>
      <c r="W14" s="227">
        <f>SUM(K14:V14)</f>
        <v>51305.771000000008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12113.411999999997</v>
      </c>
      <c r="L15" s="189">
        <v>8892.9880000000012</v>
      </c>
      <c r="M15" s="186">
        <v>7764.4759999999987</v>
      </c>
      <c r="N15" s="186">
        <v>10081.858999999999</v>
      </c>
      <c r="O15" s="189">
        <v>10163.210999999999</v>
      </c>
      <c r="P15" s="189">
        <v>7579.4250000000011</v>
      </c>
      <c r="Q15" s="189">
        <v>11424.887000000001</v>
      </c>
      <c r="R15" s="200">
        <v>11883.324999999999</v>
      </c>
      <c r="S15" s="200">
        <v>10787.736000000001</v>
      </c>
      <c r="T15" s="189">
        <v>11879.798000000001</v>
      </c>
      <c r="U15" s="189">
        <v>9165.9439999999977</v>
      </c>
      <c r="V15" s="226">
        <v>12903.992999999999</v>
      </c>
      <c r="W15" s="227">
        <f>SUM(K15:V15)</f>
        <v>124641.054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162.495</v>
      </c>
      <c r="L16" s="189">
        <v>115.51900000000001</v>
      </c>
      <c r="M16" s="186">
        <v>151.636</v>
      </c>
      <c r="N16" s="186">
        <v>207.87099999999995</v>
      </c>
      <c r="O16" s="189">
        <v>196.41800000000001</v>
      </c>
      <c r="P16" s="189">
        <v>111.021</v>
      </c>
      <c r="Q16" s="189">
        <v>227.72399999999996</v>
      </c>
      <c r="R16" s="189">
        <v>205.92800000000003</v>
      </c>
      <c r="S16" s="200">
        <v>151.80699999999999</v>
      </c>
      <c r="T16" s="189">
        <v>183.57900000000001</v>
      </c>
      <c r="U16" s="189">
        <v>182.92599999999996</v>
      </c>
      <c r="V16" s="226">
        <v>116.79000000000002</v>
      </c>
      <c r="W16" s="227">
        <f>SUM(K16:V16)</f>
        <v>2013.7139999999999</v>
      </c>
    </row>
    <row r="17" spans="1:23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3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347071.92599999998</v>
      </c>
    </row>
    <row r="19" spans="1:23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30304.653999999991</v>
      </c>
      <c r="L19" s="194">
        <v>24219.406999999999</v>
      </c>
      <c r="M19" s="186">
        <v>28693.964999999989</v>
      </c>
      <c r="N19" s="186">
        <v>31251.29</v>
      </c>
      <c r="O19" s="194">
        <v>34899.17300000001</v>
      </c>
      <c r="P19" s="194">
        <v>31195.542999999994</v>
      </c>
      <c r="Q19" s="194">
        <v>44512.594000000005</v>
      </c>
      <c r="R19" s="211">
        <v>42631.040000000001</v>
      </c>
      <c r="S19" s="211">
        <v>39437.183999999987</v>
      </c>
      <c r="T19" s="194">
        <v>36300.787999999993</v>
      </c>
      <c r="U19" s="194">
        <v>26466.559000000001</v>
      </c>
      <c r="V19" s="234">
        <v>45459.788999999982</v>
      </c>
      <c r="W19" s="235">
        <f>SUM(K19:V19)</f>
        <v>415371.98600000003</v>
      </c>
    </row>
    <row r="20" spans="1:23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12775.288000000002</v>
      </c>
      <c r="L20" s="189">
        <v>14697.946999999998</v>
      </c>
      <c r="M20" s="186">
        <v>11766.266</v>
      </c>
      <c r="N20" s="186">
        <v>6665.9139999999998</v>
      </c>
      <c r="O20" s="189">
        <v>10953.735000000002</v>
      </c>
      <c r="P20" s="189">
        <v>14132.454000000003</v>
      </c>
      <c r="Q20" s="189">
        <v>17464.299000000003</v>
      </c>
      <c r="R20" s="200">
        <v>19993.704999999991</v>
      </c>
      <c r="S20" s="200">
        <v>18639.532999999999</v>
      </c>
      <c r="T20" s="189">
        <v>14116.011000000002</v>
      </c>
      <c r="U20" s="189">
        <v>1645.2819999999999</v>
      </c>
      <c r="V20" s="226">
        <v>16184.537</v>
      </c>
      <c r="W20" s="227">
        <f>SUM(K20:V20)</f>
        <v>159034.97100000002</v>
      </c>
    </row>
    <row r="21" spans="1:23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29385.181000000004</v>
      </c>
      <c r="L21" s="189">
        <v>17889.677000000003</v>
      </c>
      <c r="M21" s="186">
        <v>19434.094000000005</v>
      </c>
      <c r="N21" s="186">
        <v>25659.30000000001</v>
      </c>
      <c r="O21" s="189">
        <v>24105.641999999993</v>
      </c>
      <c r="P21" s="189">
        <v>18288.022999999994</v>
      </c>
      <c r="Q21" s="189">
        <v>27089.787000000004</v>
      </c>
      <c r="R21" s="200">
        <v>29789.408000000003</v>
      </c>
      <c r="S21" s="200">
        <v>25985.976999999999</v>
      </c>
      <c r="T21" s="189">
        <v>26169.844999999994</v>
      </c>
      <c r="U21" s="189">
        <v>23192.175000000003</v>
      </c>
      <c r="V21" s="226">
        <v>29729.657000000014</v>
      </c>
      <c r="W21" s="227">
        <f>SUM(K21:V21)</f>
        <v>296718.76600000006</v>
      </c>
    </row>
    <row r="22" spans="1:23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606.75599999999986</v>
      </c>
      <c r="L22" s="189">
        <v>356.90899999999988</v>
      </c>
      <c r="M22" s="186">
        <v>579.05500000000006</v>
      </c>
      <c r="N22" s="186">
        <v>642.87199999999996</v>
      </c>
      <c r="O22" s="189">
        <v>639.61500000000001</v>
      </c>
      <c r="P22" s="189">
        <v>578.4799999999999</v>
      </c>
      <c r="Q22" s="189">
        <v>837.81000000000029</v>
      </c>
      <c r="R22" s="189">
        <v>734.18599999999969</v>
      </c>
      <c r="S22" s="200">
        <v>641.05300000000011</v>
      </c>
      <c r="T22" s="189">
        <v>526.64300000000014</v>
      </c>
      <c r="U22" s="189">
        <v>458.59699999999998</v>
      </c>
      <c r="V22" s="226">
        <v>608.51700000000005</v>
      </c>
      <c r="W22" s="227">
        <f>SUM(K22:V22)</f>
        <v>7210.4929999999986</v>
      </c>
    </row>
    <row r="23" spans="1:23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3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878336.21600000013</v>
      </c>
    </row>
    <row r="25" spans="1:23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52649.8</v>
      </c>
      <c r="L25" s="191">
        <v>51645.69999999999</v>
      </c>
      <c r="M25" s="213">
        <v>55449.3</v>
      </c>
      <c r="N25" s="191">
        <v>59578.19999999999</v>
      </c>
      <c r="O25" s="191">
        <v>67099.200000000012</v>
      </c>
      <c r="P25" s="191">
        <v>51879.5</v>
      </c>
      <c r="Q25" s="191">
        <v>55961.565999999999</v>
      </c>
      <c r="R25" s="236">
        <v>24636.5</v>
      </c>
      <c r="S25" s="195">
        <v>42638.5</v>
      </c>
      <c r="T25" s="191">
        <v>41560.400000000001</v>
      </c>
      <c r="U25" s="191">
        <v>79368.299999999988</v>
      </c>
      <c r="V25" s="228">
        <v>52906.999999999993</v>
      </c>
      <c r="W25" s="229">
        <f>SUM(K25:V25)</f>
        <v>635373.96600000001</v>
      </c>
    </row>
    <row r="26" spans="1:23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635373.96600000001</v>
      </c>
    </row>
    <row r="27" spans="1:23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3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5279.4000000000005</v>
      </c>
      <c r="L28" s="191">
        <v>5524.8</v>
      </c>
      <c r="M28" s="191">
        <v>5327.6210000000001</v>
      </c>
      <c r="N28" s="191">
        <v>4594.1000000000004</v>
      </c>
      <c r="O28" s="191">
        <v>6558.7749999999996</v>
      </c>
      <c r="P28" s="191">
        <v>2755</v>
      </c>
      <c r="Q28" s="191">
        <v>6823.4999999999991</v>
      </c>
      <c r="R28" s="195">
        <v>8208.9</v>
      </c>
      <c r="S28" s="195">
        <v>5400.4</v>
      </c>
      <c r="T28" s="191">
        <v>7635.9</v>
      </c>
      <c r="U28" s="191">
        <v>5176.0830000000005</v>
      </c>
      <c r="V28" s="228">
        <v>1221.9000000000001</v>
      </c>
      <c r="W28" s="235">
        <f>SUM(K28:V28)</f>
        <v>64506.379000000008</v>
      </c>
    </row>
    <row r="29" spans="1:23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64506.379000000008</v>
      </c>
    </row>
    <row r="30" spans="1:23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3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3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2160.4259999999999</v>
      </c>
      <c r="L32" s="211">
        <v>4828.41</v>
      </c>
      <c r="M32" s="211">
        <v>3848.4169999999999</v>
      </c>
      <c r="N32" s="211">
        <v>2842.8019999999997</v>
      </c>
      <c r="O32" s="211">
        <v>3232.3959999999997</v>
      </c>
      <c r="P32" s="211">
        <v>3428.5990000000002</v>
      </c>
      <c r="Q32" s="194">
        <v>2317.9520000000002</v>
      </c>
      <c r="R32" s="211">
        <v>3398.2380000000003</v>
      </c>
      <c r="S32" s="211">
        <v>2195.6759999999999</v>
      </c>
      <c r="T32" s="189">
        <v>2341.732</v>
      </c>
      <c r="U32" s="189">
        <v>435.08800000000002</v>
      </c>
      <c r="V32" s="226">
        <v>1625.7689999999998</v>
      </c>
      <c r="W32" s="227">
        <f>SUM(K32:V32)</f>
        <v>32655.504999999997</v>
      </c>
    </row>
    <row r="33" spans="1:23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3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3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32655.504999999997</v>
      </c>
    </row>
    <row r="36" spans="1:23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132399.28599999996</v>
      </c>
      <c r="L36" s="198">
        <v>168157.74100000001</v>
      </c>
      <c r="M36" s="198">
        <v>196518.35200000001</v>
      </c>
      <c r="N36" s="198">
        <v>164821.967</v>
      </c>
      <c r="O36" s="198">
        <v>176236.65800000011</v>
      </c>
      <c r="P36" s="198">
        <v>179582.02300000013</v>
      </c>
      <c r="Q36" s="198">
        <v>189288.853</v>
      </c>
      <c r="R36" s="223">
        <v>193204.52499999997</v>
      </c>
      <c r="S36" s="223">
        <v>183536.48999999996</v>
      </c>
      <c r="T36" s="198">
        <v>217373.14000000007</v>
      </c>
      <c r="U36" s="198">
        <v>181250.86199999996</v>
      </c>
      <c r="V36" s="224">
        <v>154055.24099999995</v>
      </c>
      <c r="W36" s="225">
        <f>SUM(K36:V36)</f>
        <v>2136425.1380000003</v>
      </c>
    </row>
    <row r="37" spans="1:23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3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2136425.1380000003</v>
      </c>
    </row>
    <row r="39" spans="1:23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52623.696999999978</v>
      </c>
      <c r="L39" s="191">
        <v>53629.241999999998</v>
      </c>
      <c r="M39" s="191">
        <v>53343.045000000027</v>
      </c>
      <c r="N39" s="191">
        <v>43559.031999999999</v>
      </c>
      <c r="O39" s="191">
        <v>54138.400999999983</v>
      </c>
      <c r="P39" s="191">
        <v>44866.788000000015</v>
      </c>
      <c r="Q39" s="191">
        <v>49513.746000000014</v>
      </c>
      <c r="R39" s="236">
        <v>54663.422000000035</v>
      </c>
      <c r="S39" s="195">
        <v>51647.988000000019</v>
      </c>
      <c r="T39" s="191">
        <v>64492.254000000008</v>
      </c>
      <c r="U39" s="191">
        <v>63796.378000000026</v>
      </c>
      <c r="V39" s="228">
        <v>70790.626999999993</v>
      </c>
      <c r="W39" s="229">
        <f>SUM(K39:V39)</f>
        <v>657064.62</v>
      </c>
    </row>
    <row r="40" spans="1:23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657064.62</v>
      </c>
    </row>
    <row r="41" spans="1:23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5352.598</v>
      </c>
      <c r="L41" s="194">
        <v>5434.826</v>
      </c>
      <c r="M41" s="186">
        <v>15960.5</v>
      </c>
      <c r="N41" s="186">
        <v>18281.190999999999</v>
      </c>
      <c r="O41" s="194">
        <v>0</v>
      </c>
      <c r="P41" s="194">
        <v>0</v>
      </c>
      <c r="Q41" s="194">
        <v>0</v>
      </c>
      <c r="R41" s="200">
        <v>0</v>
      </c>
      <c r="S41" s="211">
        <v>21542.395</v>
      </c>
      <c r="T41" s="194">
        <v>24483.667000000001</v>
      </c>
      <c r="U41" s="194">
        <v>3070.9789999999998</v>
      </c>
      <c r="V41" s="234">
        <v>21651.042000000001</v>
      </c>
      <c r="W41" s="235">
        <f>SUM(K41:V41)</f>
        <v>115777.198</v>
      </c>
    </row>
    <row r="42" spans="1:23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3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60.002000000000002</v>
      </c>
      <c r="L43" s="194">
        <v>10692.200999999999</v>
      </c>
      <c r="M43" s="186">
        <v>0</v>
      </c>
      <c r="N43" s="214">
        <v>15759.077000000001</v>
      </c>
      <c r="O43" s="194">
        <v>6883.6449999999995</v>
      </c>
      <c r="P43" s="194">
        <v>27588.601999999999</v>
      </c>
      <c r="Q43" s="194">
        <v>364.67200000000003</v>
      </c>
      <c r="R43" s="200">
        <v>776.49900000000002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62124.697999999997</v>
      </c>
    </row>
    <row r="44" spans="1:23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3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</row>
    <row r="46" spans="1:23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177901.89600000001</v>
      </c>
    </row>
    <row r="47" spans="1:23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3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123639.39800000002</v>
      </c>
      <c r="L48" s="189">
        <v>91621.419000000024</v>
      </c>
      <c r="M48" s="186">
        <v>91288.624000000025</v>
      </c>
      <c r="N48" s="189">
        <v>85420.534999999989</v>
      </c>
      <c r="O48" s="189">
        <v>70388.411999999997</v>
      </c>
      <c r="P48" s="189">
        <v>63597.151999999987</v>
      </c>
      <c r="Q48" s="189">
        <v>103632.96299999999</v>
      </c>
      <c r="R48" s="200">
        <v>80210.751999999979</v>
      </c>
      <c r="S48" s="200">
        <v>130465.88000000003</v>
      </c>
      <c r="T48" s="189">
        <v>86156.611999999994</v>
      </c>
      <c r="U48" s="189">
        <v>77236.555999999982</v>
      </c>
      <c r="V48" s="226">
        <v>110956.14900000002</v>
      </c>
      <c r="W48" s="227">
        <f t="shared" si="0"/>
        <v>1114614.452</v>
      </c>
    </row>
    <row r="49" spans="1:32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32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0</v>
      </c>
      <c r="L50" s="189">
        <v>28098.035000000003</v>
      </c>
      <c r="M50" s="186">
        <v>14137.610000000002</v>
      </c>
      <c r="N50" s="186">
        <v>12441.185000000001</v>
      </c>
      <c r="O50" s="189">
        <v>22008.295000000002</v>
      </c>
      <c r="P50" s="189">
        <v>58864.541000000012</v>
      </c>
      <c r="Q50" s="189">
        <v>47501.542000000001</v>
      </c>
      <c r="R50" s="200">
        <v>36470.628000000004</v>
      </c>
      <c r="S50" s="200">
        <v>27556.524000000005</v>
      </c>
      <c r="T50" s="189">
        <v>20107.006999999998</v>
      </c>
      <c r="U50" s="189">
        <v>22706.281000000003</v>
      </c>
      <c r="V50" s="226">
        <v>6316.8519999999999</v>
      </c>
      <c r="W50" s="227">
        <f t="shared" si="0"/>
        <v>296208.50000000006</v>
      </c>
    </row>
    <row r="51" spans="1:32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66101.012999999992</v>
      </c>
      <c r="L51" s="189">
        <v>82387.609000000011</v>
      </c>
      <c r="M51" s="186">
        <v>96693.186999999976</v>
      </c>
      <c r="N51" s="186">
        <v>55945.999000000003</v>
      </c>
      <c r="O51" s="189">
        <v>53912.459000000003</v>
      </c>
      <c r="P51" s="189">
        <v>49014.50299999999</v>
      </c>
      <c r="Q51" s="189">
        <v>72970.206999999995</v>
      </c>
      <c r="R51" s="200">
        <v>89959.588999999993</v>
      </c>
      <c r="S51" s="200">
        <v>56079.389999999978</v>
      </c>
      <c r="T51" s="189">
        <v>92371.474000000017</v>
      </c>
      <c r="U51" s="189">
        <v>95397.675999999978</v>
      </c>
      <c r="V51" s="226">
        <v>104980.72500000002</v>
      </c>
      <c r="W51" s="227">
        <f t="shared" si="0"/>
        <v>915813.83100000001</v>
      </c>
    </row>
    <row r="52" spans="1:32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32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32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0</v>
      </c>
      <c r="M54" s="186">
        <v>14783.923999999999</v>
      </c>
      <c r="N54" s="189">
        <v>7427.8130000000001</v>
      </c>
      <c r="O54" s="189">
        <v>9890.3339999999989</v>
      </c>
      <c r="P54" s="189">
        <v>7307.6090000000004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39409.68</v>
      </c>
    </row>
    <row r="55" spans="1:32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AE55"/>
      <c r="AF55"/>
    </row>
    <row r="56" spans="1:32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AE56"/>
      <c r="AF56"/>
    </row>
    <row r="57" spans="1:32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2366046.463</v>
      </c>
    </row>
    <row r="58" spans="1:32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34135.626999999993</v>
      </c>
      <c r="L58" s="194">
        <v>28414.350999999973</v>
      </c>
      <c r="M58" s="186">
        <v>18108.098999999998</v>
      </c>
      <c r="N58" s="186">
        <v>24133.572</v>
      </c>
      <c r="O58" s="194">
        <v>16967.066999999995</v>
      </c>
      <c r="P58" s="194">
        <v>23093.686999999994</v>
      </c>
      <c r="Q58" s="194">
        <v>24422.392999999996</v>
      </c>
      <c r="R58" s="200">
        <v>24608.726000000002</v>
      </c>
      <c r="S58" s="211">
        <v>16942.016000000007</v>
      </c>
      <c r="T58" s="194">
        <v>30924.966000000004</v>
      </c>
      <c r="U58" s="194">
        <v>23422.074000000001</v>
      </c>
      <c r="V58" s="234">
        <v>19967.832999999999</v>
      </c>
      <c r="W58" s="235">
        <f>SUM(K58:V58)</f>
        <v>285140.41099999996</v>
      </c>
    </row>
    <row r="59" spans="1:32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34152.679999999993</v>
      </c>
      <c r="L59" s="189">
        <v>37290.771000000008</v>
      </c>
      <c r="M59" s="186">
        <v>37230.159</v>
      </c>
      <c r="N59" s="186">
        <v>36988.827999999987</v>
      </c>
      <c r="O59" s="189">
        <v>33534.495000000003</v>
      </c>
      <c r="P59" s="189">
        <v>37278.130000000012</v>
      </c>
      <c r="Q59" s="189">
        <v>39629.374000000003</v>
      </c>
      <c r="R59" s="200">
        <v>37931.949000000001</v>
      </c>
      <c r="S59" s="200">
        <v>33618.352999999996</v>
      </c>
      <c r="T59" s="189">
        <v>34796.993999999999</v>
      </c>
      <c r="U59" s="189">
        <v>35484.514999999999</v>
      </c>
      <c r="V59" s="226">
        <v>30003.159000000007</v>
      </c>
      <c r="W59" s="227">
        <f>SUM(K59:V59)</f>
        <v>427939.40700000001</v>
      </c>
    </row>
    <row r="60" spans="1:32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4393.2979999999998</v>
      </c>
      <c r="L60" s="189">
        <v>5047.4349999999995</v>
      </c>
      <c r="M60" s="186">
        <v>5001.3009999999995</v>
      </c>
      <c r="N60" s="186">
        <v>6206.3520000000008</v>
      </c>
      <c r="O60" s="189">
        <v>5112.8040000000001</v>
      </c>
      <c r="P60" s="189">
        <v>5170.6710000000003</v>
      </c>
      <c r="Q60" s="189">
        <v>5032.3779999999997</v>
      </c>
      <c r="R60" s="200">
        <v>5110.8879999999999</v>
      </c>
      <c r="S60" s="200">
        <v>6305.1509999999998</v>
      </c>
      <c r="T60" s="189">
        <v>6291.9040000000005</v>
      </c>
      <c r="U60" s="189">
        <v>4996.7619999999997</v>
      </c>
      <c r="V60" s="226">
        <v>5065.2749999999996</v>
      </c>
      <c r="W60" s="227">
        <f>SUM(K60:V60)</f>
        <v>63734.218999999997</v>
      </c>
    </row>
    <row r="61" spans="1:32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122013.71700000002</v>
      </c>
      <c r="L61" s="201">
        <v>111703.88200000001</v>
      </c>
      <c r="M61" s="186">
        <v>119386.49499999997</v>
      </c>
      <c r="N61" s="186">
        <v>102557.893</v>
      </c>
      <c r="O61" s="201">
        <v>114407.01100000001</v>
      </c>
      <c r="P61" s="201">
        <v>98630.197</v>
      </c>
      <c r="Q61" s="201">
        <v>105597.796</v>
      </c>
      <c r="R61" s="236">
        <v>120803.35600000003</v>
      </c>
      <c r="S61" s="208">
        <v>117160.11399999999</v>
      </c>
      <c r="T61" s="201">
        <v>107307.49</v>
      </c>
      <c r="U61" s="201">
        <v>111555.98600000002</v>
      </c>
      <c r="V61" s="237">
        <v>94281.797999999981</v>
      </c>
      <c r="W61" s="238">
        <f>SUM(K61:V61)</f>
        <v>1325405.7350000001</v>
      </c>
    </row>
    <row r="62" spans="1:32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2102219.7719999999</v>
      </c>
    </row>
    <row r="63" spans="1:32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32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5744.3469999999998</v>
      </c>
      <c r="M64" s="186">
        <v>0</v>
      </c>
      <c r="N64" s="186">
        <v>0</v>
      </c>
      <c r="O64" s="201">
        <v>0</v>
      </c>
      <c r="P64" s="201">
        <v>0</v>
      </c>
      <c r="Q64" s="201">
        <v>5411.7420000000002</v>
      </c>
      <c r="R64" s="208">
        <v>0</v>
      </c>
      <c r="S64" s="208">
        <v>0</v>
      </c>
      <c r="T64" s="201">
        <v>8429.3410000000003</v>
      </c>
      <c r="U64" s="201">
        <v>288.22000000000003</v>
      </c>
      <c r="V64" s="237">
        <v>0</v>
      </c>
      <c r="W64" s="238">
        <f>SUM(K64:V64)</f>
        <v>19873.650000000001</v>
      </c>
    </row>
    <row r="65" spans="1:23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3974.172</v>
      </c>
      <c r="L65" s="201">
        <v>2517.424</v>
      </c>
      <c r="M65" s="186">
        <v>0</v>
      </c>
      <c r="N65" s="201">
        <v>2980.0160000000001</v>
      </c>
      <c r="O65" s="201">
        <v>1828.3359999999998</v>
      </c>
      <c r="P65" s="201">
        <v>1989.4069999999999</v>
      </c>
      <c r="Q65" s="201">
        <v>2788.7150000000001</v>
      </c>
      <c r="R65" s="236">
        <v>2922.8710000000001</v>
      </c>
      <c r="S65" s="208">
        <v>1971.913</v>
      </c>
      <c r="T65" s="201">
        <v>2180.0430000000001</v>
      </c>
      <c r="U65" s="201">
        <v>3252.752</v>
      </c>
      <c r="V65" s="237">
        <v>1927.2190000000001</v>
      </c>
      <c r="W65" s="238">
        <f>SUM(K65:V65)</f>
        <v>28332.868000000002</v>
      </c>
    </row>
    <row r="66" spans="1:23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48206.518000000004</v>
      </c>
    </row>
    <row r="67" spans="1:23" ht="15.75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3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3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3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3" ht="16.5" thickBot="1">
      <c r="A71" s="102"/>
      <c r="B71" s="104">
        <v>240403</v>
      </c>
      <c r="C71" s="11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</row>
    <row r="72" spans="1:23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195875.62200000012</v>
      </c>
      <c r="V72" s="237">
        <v>228687.20000000013</v>
      </c>
      <c r="W72" s="238">
        <f>SUM(K72:V72)</f>
        <v>424562.82200000028</v>
      </c>
    </row>
    <row r="73" spans="1:23" ht="16.5" thickBot="1">
      <c r="A73" s="102"/>
      <c r="B73" s="104">
        <v>240440</v>
      </c>
      <c r="C73" s="112"/>
      <c r="D73" s="112"/>
      <c r="E73" s="112"/>
      <c r="F73" s="112"/>
      <c r="G73" s="112"/>
      <c r="H73" s="112"/>
      <c r="I73" s="112"/>
      <c r="J73" s="112"/>
      <c r="K73" s="192" t="s">
        <v>227</v>
      </c>
      <c r="L73" s="193" t="s">
        <v>227</v>
      </c>
      <c r="M73" s="193" t="s">
        <v>227</v>
      </c>
      <c r="N73" s="193" t="s">
        <v>227</v>
      </c>
      <c r="O73" s="193" t="s">
        <v>227</v>
      </c>
      <c r="P73" s="193" t="s">
        <v>227</v>
      </c>
      <c r="Q73" s="193" t="s">
        <v>227</v>
      </c>
      <c r="R73" s="230" t="s">
        <v>227</v>
      </c>
      <c r="S73" s="231" t="s">
        <v>227</v>
      </c>
      <c r="T73" s="193" t="s">
        <v>227</v>
      </c>
      <c r="U73" s="193" t="s">
        <v>227</v>
      </c>
      <c r="V73" s="232" t="s">
        <v>227</v>
      </c>
      <c r="W73" s="233">
        <f>SUM(W72)</f>
        <v>424562.82200000028</v>
      </c>
    </row>
    <row r="74" spans="1:23" ht="16.5" thickBot="1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45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18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39">
        <v>0</v>
      </c>
      <c r="W74" s="240">
        <f>SUM(K74:V74)</f>
        <v>0</v>
      </c>
    </row>
    <row r="75" spans="1:23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48"/>
      <c r="J75" s="145" t="s">
        <v>172</v>
      </c>
      <c r="K75" s="258">
        <v>10789.072000000004</v>
      </c>
      <c r="L75" s="258">
        <v>5961.003999999999</v>
      </c>
      <c r="M75" s="258">
        <v>5599.4210000000003</v>
      </c>
      <c r="N75" s="258">
        <v>13778.717999999997</v>
      </c>
      <c r="O75" s="258">
        <v>17884.996000000003</v>
      </c>
      <c r="P75" s="258">
        <v>12820.907000000001</v>
      </c>
      <c r="Q75" s="214">
        <v>18491.406999999999</v>
      </c>
      <c r="R75" s="214">
        <v>17094.465000000004</v>
      </c>
      <c r="S75" s="214">
        <v>3722.3119999999994</v>
      </c>
      <c r="T75" s="252">
        <v>3226.2000000000003</v>
      </c>
      <c r="U75" s="253">
        <v>0</v>
      </c>
      <c r="V75" s="253">
        <v>0</v>
      </c>
      <c r="W75" s="240">
        <f>SUM(K75:V75)</f>
        <v>109368.50199999999</v>
      </c>
    </row>
    <row r="76" spans="1:23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46"/>
      <c r="J76" s="113" t="s">
        <v>27</v>
      </c>
      <c r="K76" s="191">
        <v>0</v>
      </c>
      <c r="L76" s="191">
        <v>0</v>
      </c>
      <c r="M76" s="191">
        <v>0</v>
      </c>
      <c r="N76" s="249">
        <v>0</v>
      </c>
      <c r="O76" s="249">
        <v>0</v>
      </c>
      <c r="P76" s="249">
        <v>0</v>
      </c>
      <c r="Q76" s="191">
        <v>0</v>
      </c>
      <c r="R76" s="206">
        <v>0</v>
      </c>
      <c r="S76" s="195">
        <v>0</v>
      </c>
      <c r="T76" s="191">
        <v>0</v>
      </c>
      <c r="U76" s="191">
        <v>0</v>
      </c>
      <c r="V76" s="228">
        <v>0</v>
      </c>
      <c r="W76" s="229">
        <f>SUM(K76:V76)</f>
        <v>0</v>
      </c>
    </row>
    <row r="77" spans="1:23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112"/>
      <c r="K77" s="192" t="s">
        <v>227</v>
      </c>
      <c r="L77" s="193" t="s">
        <v>227</v>
      </c>
      <c r="M77" s="193" t="s">
        <v>227</v>
      </c>
      <c r="N77" s="193" t="s">
        <v>227</v>
      </c>
      <c r="O77" s="193" t="s">
        <v>227</v>
      </c>
      <c r="P77" s="193" t="s">
        <v>227</v>
      </c>
      <c r="Q77" s="193" t="s">
        <v>227</v>
      </c>
      <c r="R77" s="230" t="s">
        <v>227</v>
      </c>
      <c r="S77" s="231" t="s">
        <v>227</v>
      </c>
      <c r="T77" s="193" t="s">
        <v>227</v>
      </c>
      <c r="U77" s="193" t="s">
        <v>227</v>
      </c>
      <c r="V77" s="232" t="s">
        <v>227</v>
      </c>
      <c r="W77" s="233">
        <f>SUM(W74:W76)</f>
        <v>109368.50199999999</v>
      </c>
    </row>
    <row r="78" spans="1:23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2147.462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194">
        <v>3767.1439999999993</v>
      </c>
      <c r="R78" s="200">
        <v>7041.8029999999999</v>
      </c>
      <c r="S78" s="211">
        <v>626.274</v>
      </c>
      <c r="T78" s="194">
        <v>0</v>
      </c>
      <c r="U78" s="194">
        <v>312.637</v>
      </c>
      <c r="V78" s="234">
        <v>10.464</v>
      </c>
      <c r="W78" s="235">
        <f>SUM(K78:V78)</f>
        <v>13905.784</v>
      </c>
    </row>
    <row r="79" spans="1:23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3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13905.784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35324.781000000003</v>
      </c>
      <c r="L82" s="194">
        <v>0</v>
      </c>
      <c r="M82" s="186">
        <v>11531.685000000001</v>
      </c>
      <c r="N82" s="186">
        <v>39196.474999999999</v>
      </c>
      <c r="O82" s="194">
        <v>24498.791999999998</v>
      </c>
      <c r="P82" s="194">
        <v>85625.528999999995</v>
      </c>
      <c r="Q82" s="194">
        <v>112714.23300000001</v>
      </c>
      <c r="R82" s="200">
        <v>82178.114000000001</v>
      </c>
      <c r="S82" s="194">
        <v>37685.772999999994</v>
      </c>
      <c r="T82" s="194">
        <v>9839.3539999999994</v>
      </c>
      <c r="U82" s="194">
        <v>0</v>
      </c>
      <c r="V82" s="234">
        <v>10751.392</v>
      </c>
      <c r="W82" s="235">
        <f t="shared" si="1"/>
        <v>449346.12799999997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449346.12799999997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9331.1130000000012</v>
      </c>
      <c r="L88" s="194">
        <v>9234.389000000001</v>
      </c>
      <c r="M88" s="186">
        <v>6076.4500000000007</v>
      </c>
      <c r="N88" s="186">
        <v>3916.08</v>
      </c>
      <c r="O88" s="194">
        <v>5790.1629999999996</v>
      </c>
      <c r="P88" s="194">
        <v>6367.3169999999991</v>
      </c>
      <c r="Q88" s="194">
        <v>5278.8300000000017</v>
      </c>
      <c r="R88" s="200">
        <v>7344.2360000000008</v>
      </c>
      <c r="S88" s="211">
        <v>4014.8469999999993</v>
      </c>
      <c r="T88" s="194">
        <v>8624.9420000000009</v>
      </c>
      <c r="U88" s="194">
        <v>6170.9129999999986</v>
      </c>
      <c r="V88" s="234">
        <v>5249.0520000000006</v>
      </c>
      <c r="W88" s="235">
        <f>SUM(K88:V88)</f>
        <v>77398.332000000009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4136.4629999999997</v>
      </c>
      <c r="L89" s="189">
        <v>5998.107</v>
      </c>
      <c r="M89" s="186">
        <v>2804.1989999999996</v>
      </c>
      <c r="N89" s="186">
        <v>4419.7509999999993</v>
      </c>
      <c r="O89" s="189">
        <v>2631.5520000000001</v>
      </c>
      <c r="P89" s="189">
        <v>2593.65</v>
      </c>
      <c r="Q89" s="189">
        <v>4906.4399999999987</v>
      </c>
      <c r="R89" s="200">
        <v>2525.0700000000002</v>
      </c>
      <c r="S89" s="200">
        <v>3454.74</v>
      </c>
      <c r="T89" s="189">
        <v>4235.2980000000007</v>
      </c>
      <c r="U89" s="189">
        <v>3379.5870000000004</v>
      </c>
      <c r="V89" s="226">
        <v>3550.9830000000006</v>
      </c>
      <c r="W89" s="227">
        <f>SUM(K89:V89)</f>
        <v>44635.840000000004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22914.591</v>
      </c>
      <c r="L90" s="189">
        <v>16133.411999999998</v>
      </c>
      <c r="M90" s="186">
        <v>16706.892</v>
      </c>
      <c r="N90" s="186">
        <v>16607.752</v>
      </c>
      <c r="O90" s="189">
        <v>17305.832999999999</v>
      </c>
      <c r="P90" s="189">
        <v>17824.322999999997</v>
      </c>
      <c r="Q90" s="189">
        <v>16081.009000000004</v>
      </c>
      <c r="R90" s="200">
        <v>16397.680000000004</v>
      </c>
      <c r="S90" s="200">
        <v>17633.213</v>
      </c>
      <c r="T90" s="189">
        <v>20526.748999999996</v>
      </c>
      <c r="U90" s="189">
        <v>18685.339</v>
      </c>
      <c r="V90" s="226">
        <v>15355.988999999998</v>
      </c>
      <c r="W90" s="227">
        <f>SUM(K90:V90)</f>
        <v>212172.78199999998</v>
      </c>
    </row>
    <row r="91" spans="1:23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334206.95400000003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73</v>
      </c>
      <c r="E93" s="355" t="s">
        <v>74</v>
      </c>
      <c r="F93" s="348" t="s">
        <v>75</v>
      </c>
      <c r="G93" s="348" t="s">
        <v>76</v>
      </c>
      <c r="H93" s="348" t="s">
        <v>155</v>
      </c>
      <c r="I93" s="348" t="s">
        <v>78</v>
      </c>
      <c r="J93" s="145" t="s">
        <v>16</v>
      </c>
      <c r="K93" s="194">
        <v>277367.49699999992</v>
      </c>
      <c r="L93" s="194">
        <v>372944.19100000011</v>
      </c>
      <c r="M93" s="186">
        <v>396924.94799999997</v>
      </c>
      <c r="N93" s="186">
        <v>391573.61900000006</v>
      </c>
      <c r="O93" s="194">
        <v>434296.37299999985</v>
      </c>
      <c r="P93" s="194">
        <v>379211.82399999991</v>
      </c>
      <c r="Q93" s="194">
        <v>418527.05800000008</v>
      </c>
      <c r="R93" s="200">
        <v>446651.54700000008</v>
      </c>
      <c r="S93" s="211">
        <v>429898.64700000011</v>
      </c>
      <c r="T93" s="194">
        <v>459950.35599999991</v>
      </c>
      <c r="U93" s="194">
        <v>410919.69699999999</v>
      </c>
      <c r="V93" s="234">
        <v>373415.92199999996</v>
      </c>
      <c r="W93" s="235">
        <f>SUM(K93:V93)</f>
        <v>4791681.6790000005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165221.22399999999</v>
      </c>
      <c r="L95" s="201">
        <v>172311.53400000001</v>
      </c>
      <c r="M95" s="186">
        <v>174504.46</v>
      </c>
      <c r="N95" s="186">
        <v>150990.53099999999</v>
      </c>
      <c r="O95" s="189">
        <v>209787.20399999994</v>
      </c>
      <c r="P95" s="201">
        <v>155383.81100000002</v>
      </c>
      <c r="Q95" s="201">
        <v>169829.75599999999</v>
      </c>
      <c r="R95" s="208">
        <v>215918.31700000004</v>
      </c>
      <c r="S95" s="208">
        <v>170988.19599999994</v>
      </c>
      <c r="T95" s="201">
        <v>228675.29099999994</v>
      </c>
      <c r="U95" s="189">
        <v>206142.08100000001</v>
      </c>
      <c r="V95" s="237">
        <v>261159.55399999997</v>
      </c>
      <c r="W95" s="238">
        <f>SUM(K95:V95)</f>
        <v>2280911.9589999998</v>
      </c>
    </row>
    <row r="96" spans="1:23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5002.0889999999999</v>
      </c>
      <c r="M96" s="217">
        <v>3407.3580000000002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8409.4470000000001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7081003.085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54503.846000000005</v>
      </c>
      <c r="L98" s="194">
        <v>62339.577000000005</v>
      </c>
      <c r="M98" s="186">
        <v>77551.678999999989</v>
      </c>
      <c r="N98" s="186">
        <v>38716.919000000002</v>
      </c>
      <c r="O98" s="194">
        <v>47184.838000000003</v>
      </c>
      <c r="P98" s="194">
        <v>48686.743999999984</v>
      </c>
      <c r="Q98" s="194">
        <v>117344.394</v>
      </c>
      <c r="R98" s="200">
        <v>142563.97099999999</v>
      </c>
      <c r="S98" s="211">
        <v>127825.82799999998</v>
      </c>
      <c r="T98" s="194">
        <v>134737.93099999998</v>
      </c>
      <c r="U98" s="194">
        <v>112330.62599999996</v>
      </c>
      <c r="V98" s="234">
        <v>99324.505000000005</v>
      </c>
      <c r="W98" s="235">
        <f t="shared" ref="W98:W108" si="2">SUM(K98:V98)</f>
        <v>1063110.858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0</v>
      </c>
      <c r="L99" s="189">
        <v>13755.026</v>
      </c>
      <c r="M99" s="186">
        <v>21798.526000000002</v>
      </c>
      <c r="N99" s="189">
        <v>0</v>
      </c>
      <c r="O99" s="189">
        <v>0</v>
      </c>
      <c r="P99" s="189">
        <v>0</v>
      </c>
      <c r="Q99" s="189">
        <v>19430.339</v>
      </c>
      <c r="R99" s="200">
        <v>0</v>
      </c>
      <c r="S99" s="200">
        <v>0</v>
      </c>
      <c r="T99" s="189">
        <v>16393.182000000001</v>
      </c>
      <c r="U99" s="189">
        <v>0</v>
      </c>
      <c r="V99" s="226">
        <v>0</v>
      </c>
      <c r="W99" s="227">
        <f t="shared" si="2"/>
        <v>71377.073000000004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93014.625</v>
      </c>
      <c r="L102" s="189">
        <v>66155.453999999998</v>
      </c>
      <c r="M102" s="186">
        <v>86402.68799999998</v>
      </c>
      <c r="N102" s="186">
        <v>34862.057999999997</v>
      </c>
      <c r="O102" s="189">
        <v>52797.10100000001</v>
      </c>
      <c r="P102" s="189">
        <v>19398.164999999997</v>
      </c>
      <c r="Q102" s="189">
        <v>22166.018</v>
      </c>
      <c r="R102" s="200">
        <v>55849.843000000001</v>
      </c>
      <c r="S102" s="200">
        <v>37459.027000000002</v>
      </c>
      <c r="T102" s="189">
        <v>36682.21</v>
      </c>
      <c r="U102" s="189">
        <v>38790.966</v>
      </c>
      <c r="V102" s="226">
        <v>75547.31700000001</v>
      </c>
      <c r="W102" s="227">
        <f t="shared" si="2"/>
        <v>619125.47200000007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0</v>
      </c>
      <c r="L106" s="200">
        <v>0</v>
      </c>
      <c r="M106" s="189">
        <v>0</v>
      </c>
      <c r="N106" s="189">
        <v>396.28399999999999</v>
      </c>
      <c r="O106" s="189">
        <v>0</v>
      </c>
      <c r="P106" s="189">
        <v>0</v>
      </c>
      <c r="Q106" s="189">
        <v>0</v>
      </c>
      <c r="R106" s="200">
        <v>401.17599999999999</v>
      </c>
      <c r="S106" s="200">
        <v>0</v>
      </c>
      <c r="T106" s="189">
        <v>395.827</v>
      </c>
      <c r="U106" s="189">
        <v>0</v>
      </c>
      <c r="V106" s="226">
        <v>0</v>
      </c>
      <c r="W106" s="227">
        <f t="shared" si="2"/>
        <v>1193.287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1754806.6900000002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68670.467000000004</v>
      </c>
      <c r="L111" s="194">
        <v>99507.850999999995</v>
      </c>
      <c r="M111" s="194">
        <v>87816.363999999987</v>
      </c>
      <c r="N111" s="189">
        <v>89928.967999999993</v>
      </c>
      <c r="O111" s="189">
        <v>90156.014000000025</v>
      </c>
      <c r="P111" s="194">
        <v>89017.010000000009</v>
      </c>
      <c r="Q111" s="194">
        <v>95520.659000000014</v>
      </c>
      <c r="R111" s="200">
        <v>106127.48099999999</v>
      </c>
      <c r="S111" s="211">
        <v>123467.83600000001</v>
      </c>
      <c r="T111" s="194">
        <v>121419.033</v>
      </c>
      <c r="U111" s="194">
        <v>102624.18100000001</v>
      </c>
      <c r="V111" s="234">
        <v>118660.87700000001</v>
      </c>
      <c r="W111" s="235">
        <f t="shared" si="3"/>
        <v>1192916.7410000002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3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3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3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3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3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1192916.7410000002</v>
      </c>
    </row>
    <row r="118" spans="1:23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3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3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</row>
    <row r="121" spans="1:23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3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3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151600.24699999997</v>
      </c>
      <c r="L123" s="189">
        <v>131080.685</v>
      </c>
      <c r="M123" s="189">
        <v>136603.26300000004</v>
      </c>
      <c r="N123" s="186">
        <v>162822.99900000007</v>
      </c>
      <c r="O123" s="189">
        <v>178261.23800000007</v>
      </c>
      <c r="P123" s="189">
        <v>126800.87400000001</v>
      </c>
      <c r="Q123" s="189">
        <v>128108.751</v>
      </c>
      <c r="R123" s="200">
        <v>139047.71600000001</v>
      </c>
      <c r="S123" s="200">
        <v>83293.832999999999</v>
      </c>
      <c r="T123" s="189">
        <v>154180.18600000005</v>
      </c>
      <c r="U123" s="189">
        <v>138240.97300000003</v>
      </c>
      <c r="V123" s="226">
        <v>223098.39199999993</v>
      </c>
      <c r="W123" s="227">
        <f t="shared" si="4"/>
        <v>1753139.1570000006</v>
      </c>
    </row>
    <row r="124" spans="1:23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3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1753139.1570000006</v>
      </c>
    </row>
    <row r="126" spans="1:23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3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58320.824999999975</v>
      </c>
      <c r="L127" s="189">
        <v>64096.729000000021</v>
      </c>
      <c r="M127" s="186">
        <v>62845.706000000006</v>
      </c>
      <c r="N127" s="189">
        <v>43164.200000000004</v>
      </c>
      <c r="O127" s="189">
        <v>111022.21900000007</v>
      </c>
      <c r="P127" s="189">
        <v>124082.37599999999</v>
      </c>
      <c r="Q127" s="189">
        <v>77086.702000000063</v>
      </c>
      <c r="R127" s="189">
        <v>73405.505000000005</v>
      </c>
      <c r="S127" s="241">
        <v>87704.088999999993</v>
      </c>
      <c r="T127" s="189">
        <v>70752.47199999998</v>
      </c>
      <c r="U127" s="189">
        <v>61991.241000000002</v>
      </c>
      <c r="V127" s="226">
        <v>98314.507999999987</v>
      </c>
      <c r="W127" s="227">
        <f t="shared" si="5"/>
        <v>932786.57200000028</v>
      </c>
    </row>
    <row r="128" spans="1:23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19366.047000000002</v>
      </c>
      <c r="L128" s="189">
        <v>20874.537</v>
      </c>
      <c r="M128" s="189">
        <v>31526.398000000001</v>
      </c>
      <c r="N128" s="189">
        <v>28983.056000000004</v>
      </c>
      <c r="O128" s="189">
        <v>26750.063999999998</v>
      </c>
      <c r="P128" s="189">
        <v>34469.686000000002</v>
      </c>
      <c r="Q128" s="189">
        <v>38004.656000000003</v>
      </c>
      <c r="R128" s="189">
        <v>31646.377</v>
      </c>
      <c r="S128" s="241">
        <v>26681.757999999998</v>
      </c>
      <c r="T128" s="189">
        <v>24537.309999999998</v>
      </c>
      <c r="U128" s="189">
        <v>30974.126</v>
      </c>
      <c r="V128" s="226">
        <v>26683.685000000001</v>
      </c>
      <c r="W128" s="227">
        <f t="shared" si="5"/>
        <v>340497.7</v>
      </c>
    </row>
    <row r="129" spans="1:23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3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3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3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1273284.2720000003</v>
      </c>
    </row>
    <row r="133" spans="1:23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20610.898000000001</v>
      </c>
      <c r="L133" s="194">
        <v>51588.305999999997</v>
      </c>
      <c r="M133" s="186">
        <v>44256.576000000001</v>
      </c>
      <c r="N133" s="186">
        <v>50511</v>
      </c>
      <c r="O133" s="194">
        <v>51812.671000000009</v>
      </c>
      <c r="P133" s="194">
        <v>49602.095999999998</v>
      </c>
      <c r="Q133" s="194">
        <v>46334.303</v>
      </c>
      <c r="R133" s="211">
        <v>51987.291000000005</v>
      </c>
      <c r="S133" s="211">
        <v>63701.237999999998</v>
      </c>
      <c r="T133" s="194">
        <v>58436.168000000005</v>
      </c>
      <c r="U133" s="194">
        <v>53974.529000000002</v>
      </c>
      <c r="V133" s="234">
        <v>46288.644</v>
      </c>
      <c r="W133" s="235">
        <f t="shared" ref="W133:W138" si="6">SUM(K133:V133)</f>
        <v>589103.72000000009</v>
      </c>
    </row>
    <row r="134" spans="1:23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3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12045.174999999997</v>
      </c>
      <c r="L135" s="201">
        <v>48397.995000000003</v>
      </c>
      <c r="M135" s="186">
        <v>48245.214</v>
      </c>
      <c r="N135" s="186">
        <v>0</v>
      </c>
      <c r="O135" s="201">
        <v>55500.487999999998</v>
      </c>
      <c r="P135" s="201">
        <v>28025.136999999999</v>
      </c>
      <c r="Q135" s="201">
        <v>29162.175999999999</v>
      </c>
      <c r="R135" s="208">
        <v>42133.303</v>
      </c>
      <c r="S135" s="189">
        <v>18946.690999999999</v>
      </c>
      <c r="T135" s="189">
        <v>46540.017</v>
      </c>
      <c r="U135" s="191">
        <v>36972.471999999994</v>
      </c>
      <c r="V135" s="226">
        <v>59085.185000000005</v>
      </c>
      <c r="W135" s="227">
        <f t="shared" si="6"/>
        <v>425053.85299999994</v>
      </c>
    </row>
    <row r="136" spans="1:23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3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3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</row>
    <row r="139" spans="1:23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1014157.5730000001</v>
      </c>
    </row>
    <row r="140" spans="1:23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3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3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</row>
    <row r="143" spans="1:23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3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331961.89700000011</v>
      </c>
      <c r="L145" s="189">
        <v>309711.59399999998</v>
      </c>
      <c r="M145" s="189">
        <v>330801.49900000007</v>
      </c>
      <c r="N145" s="186">
        <v>347519.04899999988</v>
      </c>
      <c r="O145" s="189">
        <v>396140.80499999976</v>
      </c>
      <c r="P145" s="189">
        <v>296124.31200000009</v>
      </c>
      <c r="Q145" s="189">
        <v>360694.076</v>
      </c>
      <c r="R145" s="200">
        <v>366772.25300000003</v>
      </c>
      <c r="S145" s="200">
        <v>320056.86199999985</v>
      </c>
      <c r="T145" s="189">
        <v>353885.20000000013</v>
      </c>
      <c r="U145" s="189">
        <v>363548.64999999985</v>
      </c>
      <c r="V145" s="226">
        <v>332559.86100000003</v>
      </c>
      <c r="W145" s="227">
        <f t="shared" si="7"/>
        <v>4109776.0579999997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4109776.0579999997</v>
      </c>
    </row>
    <row r="149" spans="1:23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18465.2</v>
      </c>
      <c r="L149" s="194">
        <v>89278.41</v>
      </c>
      <c r="M149" s="194">
        <v>75939.605999999985</v>
      </c>
      <c r="N149" s="186">
        <v>54847.578999999991</v>
      </c>
      <c r="O149" s="194">
        <v>88123.024000000005</v>
      </c>
      <c r="P149" s="194">
        <v>79445.320999999996</v>
      </c>
      <c r="Q149" s="194">
        <v>82444.489000000016</v>
      </c>
      <c r="R149" s="211">
        <v>96577.407000000007</v>
      </c>
      <c r="S149" s="211">
        <v>98131.670999999988</v>
      </c>
      <c r="T149" s="194">
        <v>101889.766</v>
      </c>
      <c r="U149" s="194">
        <v>78390.079000000012</v>
      </c>
      <c r="V149" s="234">
        <v>116595.95099999997</v>
      </c>
      <c r="W149" s="235">
        <f>SUM(K149:V149)</f>
        <v>980128.50300000003</v>
      </c>
    </row>
    <row r="150" spans="1:23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980128.50300000003</v>
      </c>
    </row>
    <row r="154" spans="1:23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73105.872000000003</v>
      </c>
      <c r="L154" s="194">
        <v>109130.62000000001</v>
      </c>
      <c r="M154" s="214">
        <v>69420.881999999998</v>
      </c>
      <c r="N154" s="194">
        <v>26119.792000000001</v>
      </c>
      <c r="O154" s="194">
        <v>146778.23199999999</v>
      </c>
      <c r="P154" s="194">
        <v>190797.82399999996</v>
      </c>
      <c r="Q154" s="194">
        <v>255781.43599999999</v>
      </c>
      <c r="R154" s="211">
        <v>229382.03899999999</v>
      </c>
      <c r="S154" s="211">
        <v>248590.06499999997</v>
      </c>
      <c r="T154" s="194">
        <v>247011.13100000005</v>
      </c>
      <c r="U154" s="194">
        <v>284531.01400000002</v>
      </c>
      <c r="V154" s="234">
        <v>168457.53399999996</v>
      </c>
      <c r="W154" s="235">
        <f t="shared" ref="W154:W160" si="8">SUM(K154:V154)</f>
        <v>2049106.4410000001</v>
      </c>
    </row>
    <row r="155" spans="1:23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31269.787999999997</v>
      </c>
      <c r="L155" s="189">
        <v>90514.170999999973</v>
      </c>
      <c r="M155" s="186">
        <v>9090.1320000000014</v>
      </c>
      <c r="N155" s="189">
        <v>42575.316999999995</v>
      </c>
      <c r="O155" s="189">
        <v>20433.125</v>
      </c>
      <c r="P155" s="189">
        <v>27549.931</v>
      </c>
      <c r="Q155" s="189">
        <v>11844.296</v>
      </c>
      <c r="R155" s="200">
        <v>0</v>
      </c>
      <c r="S155" s="200">
        <v>0</v>
      </c>
      <c r="T155" s="189">
        <v>65384.837</v>
      </c>
      <c r="U155" s="189">
        <v>35625.324000000001</v>
      </c>
      <c r="V155" s="226">
        <v>55128.593000000001</v>
      </c>
      <c r="W155" s="227">
        <f t="shared" si="8"/>
        <v>389415.51399999997</v>
      </c>
    </row>
    <row r="156" spans="1:23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152106.421</v>
      </c>
      <c r="L156" s="189">
        <v>172840.25999999998</v>
      </c>
      <c r="M156" s="186">
        <v>158233.69799999997</v>
      </c>
      <c r="N156" s="186">
        <v>67482.347999999998</v>
      </c>
      <c r="O156" s="189">
        <v>169997.52399999995</v>
      </c>
      <c r="P156" s="189">
        <v>152356.17399999997</v>
      </c>
      <c r="Q156" s="189">
        <v>50933.483999999997</v>
      </c>
      <c r="R156" s="200">
        <v>61602.656999999999</v>
      </c>
      <c r="S156" s="200">
        <v>0</v>
      </c>
      <c r="T156" s="189">
        <v>33221.351999999999</v>
      </c>
      <c r="U156" s="189">
        <v>41602.996000000006</v>
      </c>
      <c r="V156" s="226">
        <v>27040.026000000002</v>
      </c>
      <c r="W156" s="227">
        <f t="shared" si="8"/>
        <v>1087416.94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0</v>
      </c>
      <c r="L159" s="189">
        <v>27984.215</v>
      </c>
      <c r="M159" s="186">
        <v>9578.494999999999</v>
      </c>
      <c r="N159" s="186">
        <v>17206.998</v>
      </c>
      <c r="O159" s="189">
        <v>17947.383999999998</v>
      </c>
      <c r="P159" s="189">
        <v>35126.029000000002</v>
      </c>
      <c r="Q159" s="189">
        <v>35244.752</v>
      </c>
      <c r="R159" s="200">
        <v>58871.936999999998</v>
      </c>
      <c r="S159" s="200">
        <v>0</v>
      </c>
      <c r="T159" s="189">
        <v>17929.61</v>
      </c>
      <c r="U159" s="189">
        <v>0</v>
      </c>
      <c r="V159" s="226">
        <v>34399.788</v>
      </c>
      <c r="W159" s="227">
        <f t="shared" si="8"/>
        <v>254289.20800000004</v>
      </c>
    </row>
    <row r="160" spans="1:23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65204.534999999996</v>
      </c>
      <c r="L160" s="191">
        <v>38729.468000000001</v>
      </c>
      <c r="M160" s="186">
        <v>27375.095000000001</v>
      </c>
      <c r="N160" s="191">
        <v>40436.830999999998</v>
      </c>
      <c r="O160" s="191">
        <v>81438.228000000003</v>
      </c>
      <c r="P160" s="191">
        <v>26911.628000000001</v>
      </c>
      <c r="Q160" s="191">
        <v>26601.682000000001</v>
      </c>
      <c r="R160" s="195">
        <v>0</v>
      </c>
      <c r="S160" s="195">
        <v>0</v>
      </c>
      <c r="T160" s="191">
        <v>0</v>
      </c>
      <c r="U160" s="191">
        <v>18151.905999999999</v>
      </c>
      <c r="V160" s="228">
        <v>84037.014999999985</v>
      </c>
      <c r="W160" s="229">
        <f t="shared" si="8"/>
        <v>408886.38800000004</v>
      </c>
    </row>
    <row r="161" spans="1:23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4189114.4910000004</v>
      </c>
    </row>
    <row r="162" spans="1:23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46812.547999999988</v>
      </c>
      <c r="L162" s="194">
        <v>53127.395999999986</v>
      </c>
      <c r="M162" s="194">
        <v>73901.634999999995</v>
      </c>
      <c r="N162" s="194">
        <v>70416.077000000005</v>
      </c>
      <c r="O162" s="194">
        <v>65100.721000000005</v>
      </c>
      <c r="P162" s="194">
        <v>56048.978999999992</v>
      </c>
      <c r="Q162" s="194">
        <v>72529.145999999993</v>
      </c>
      <c r="R162" s="211">
        <v>59774.968999999997</v>
      </c>
      <c r="S162" s="211">
        <v>68229.021000000022</v>
      </c>
      <c r="T162" s="194">
        <v>76389.001999999993</v>
      </c>
      <c r="U162" s="194">
        <v>68551.035000000018</v>
      </c>
      <c r="V162" s="234">
        <v>78885.234999999986</v>
      </c>
      <c r="W162" s="235">
        <f t="shared" ref="W162:W167" si="9">SUM(K162:V162)</f>
        <v>789765.76399999997</v>
      </c>
    </row>
    <row r="163" spans="1:23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</row>
    <row r="164" spans="1:23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35536.328000000001</v>
      </c>
      <c r="L165" s="201">
        <v>32742.671000000002</v>
      </c>
      <c r="M165" s="201">
        <v>43030.999999999993</v>
      </c>
      <c r="N165" s="201">
        <v>32054.967999999997</v>
      </c>
      <c r="O165" s="201">
        <v>49932.669000000002</v>
      </c>
      <c r="P165" s="201">
        <v>29638.775999999998</v>
      </c>
      <c r="Q165" s="201">
        <v>35515.162999999993</v>
      </c>
      <c r="R165" s="208">
        <v>45370.563000000009</v>
      </c>
      <c r="S165" s="208">
        <v>35446.903999999988</v>
      </c>
      <c r="T165" s="201">
        <v>43682.047000000006</v>
      </c>
      <c r="U165" s="189">
        <v>46841.028999999995</v>
      </c>
      <c r="V165" s="237">
        <v>34768.354999999996</v>
      </c>
      <c r="W165" s="238">
        <f t="shared" si="9"/>
        <v>464560.473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1254326.237</v>
      </c>
    </row>
    <row r="169" spans="1:23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</row>
    <row r="170" spans="1:23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77547.932000000001</v>
      </c>
      <c r="L170" s="189">
        <v>96900.442000000039</v>
      </c>
      <c r="M170" s="189">
        <v>103224.91599999997</v>
      </c>
      <c r="N170" s="189">
        <v>100620.11200000001</v>
      </c>
      <c r="O170" s="189">
        <v>104139.698</v>
      </c>
      <c r="P170" s="189">
        <v>103118.78200000001</v>
      </c>
      <c r="Q170" s="189">
        <v>95421.923000000024</v>
      </c>
      <c r="R170" s="200">
        <v>100642.879</v>
      </c>
      <c r="S170" s="200">
        <v>68747.793000000005</v>
      </c>
      <c r="T170" s="189">
        <v>87498.918999999994</v>
      </c>
      <c r="U170" s="189">
        <v>84311.609000000011</v>
      </c>
      <c r="V170" s="226">
        <v>64977.955000000009</v>
      </c>
      <c r="W170" s="227">
        <f>SUM(K170:V170)</f>
        <v>1087152.9600000002</v>
      </c>
    </row>
    <row r="171" spans="1:23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1087152.9600000002</v>
      </c>
    </row>
    <row r="175" spans="1:23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143342.617</v>
      </c>
      <c r="L180" s="189">
        <v>134144.12300000002</v>
      </c>
      <c r="M180" s="189">
        <v>139221.95899999997</v>
      </c>
      <c r="N180" s="186">
        <v>176917.24800000005</v>
      </c>
      <c r="O180" s="189">
        <v>173701.01400000005</v>
      </c>
      <c r="P180" s="189">
        <v>126210.35599999999</v>
      </c>
      <c r="Q180" s="189">
        <v>119901.62099999994</v>
      </c>
      <c r="R180" s="200">
        <v>143215.95199999999</v>
      </c>
      <c r="S180" s="200">
        <v>80185.755999999994</v>
      </c>
      <c r="T180" s="189">
        <v>156403.91400000002</v>
      </c>
      <c r="U180" s="189">
        <v>133240.446</v>
      </c>
      <c r="V180" s="226">
        <v>224012.93299999999</v>
      </c>
      <c r="W180" s="227">
        <f t="shared" si="10"/>
        <v>1750497.9390000002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1750497.9390000002</v>
      </c>
    </row>
    <row r="184" spans="1:23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24189.758000000002</v>
      </c>
      <c r="L185" s="189">
        <v>37694.223999999995</v>
      </c>
      <c r="M185" s="257">
        <v>42485.245999999999</v>
      </c>
      <c r="N185" s="186">
        <v>29237.672999999995</v>
      </c>
      <c r="O185" s="189">
        <v>66726.131000000008</v>
      </c>
      <c r="P185" s="189">
        <v>45732.97</v>
      </c>
      <c r="Q185" s="189">
        <v>40657.415000000001</v>
      </c>
      <c r="R185" s="200">
        <v>21518.525999999998</v>
      </c>
      <c r="S185" s="200">
        <v>9414.5139999999992</v>
      </c>
      <c r="T185" s="189">
        <v>54136.113999999994</v>
      </c>
      <c r="U185" s="189">
        <v>20028.383000000002</v>
      </c>
      <c r="V185" s="226">
        <v>39024.824000000001</v>
      </c>
      <c r="W185" s="227">
        <f t="shared" si="11"/>
        <v>430845.77800000005</v>
      </c>
    </row>
    <row r="186" spans="1:23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>
      <c r="A187" s="357"/>
      <c r="B187" s="292" t="s">
        <v>243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430845.77800000005</v>
      </c>
    </row>
    <row r="191" spans="1:23" ht="15.75" customHeight="1">
      <c r="A191" s="356" t="s">
        <v>228</v>
      </c>
      <c r="B191" s="291">
        <v>278804</v>
      </c>
      <c r="C191" s="343" t="s">
        <v>229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24189.757999999998</v>
      </c>
      <c r="L192" s="189">
        <v>37694.224000000002</v>
      </c>
      <c r="M192" s="189">
        <v>42485.245999999999</v>
      </c>
      <c r="N192" s="186">
        <v>29237.672999999995</v>
      </c>
      <c r="O192" s="189">
        <v>66726.131000000008</v>
      </c>
      <c r="P192" s="189">
        <v>45732.97</v>
      </c>
      <c r="Q192" s="189">
        <v>40657.415000000001</v>
      </c>
      <c r="R192" s="200">
        <v>21518.525999999998</v>
      </c>
      <c r="S192" s="200">
        <v>9414.5139999999992</v>
      </c>
      <c r="T192" s="189">
        <v>54136.114000000001</v>
      </c>
      <c r="U192" s="189">
        <v>20028.383000000002</v>
      </c>
      <c r="V192" s="226">
        <v>39024.824000000001</v>
      </c>
      <c r="W192" s="227">
        <f t="shared" si="12"/>
        <v>430845.77800000005</v>
      </c>
    </row>
    <row r="193" spans="1:23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51427.905000000006</v>
      </c>
      <c r="L193" s="189">
        <v>51392.370999999999</v>
      </c>
      <c r="M193" s="189">
        <v>50387.832999999999</v>
      </c>
      <c r="N193" s="186">
        <v>34723.647999999994</v>
      </c>
      <c r="O193" s="189">
        <v>59135.762000000017</v>
      </c>
      <c r="P193" s="189">
        <v>48149.644999999997</v>
      </c>
      <c r="Q193" s="189">
        <v>38675.201999999997</v>
      </c>
      <c r="R193" s="200">
        <v>68901.850000000006</v>
      </c>
      <c r="S193" s="200">
        <v>75310.538</v>
      </c>
      <c r="T193" s="189">
        <v>77605.424999999988</v>
      </c>
      <c r="U193" s="189">
        <v>70299.947999999989</v>
      </c>
      <c r="V193" s="226">
        <v>80640.901999999987</v>
      </c>
      <c r="W193" s="227">
        <f t="shared" si="12"/>
        <v>706651.02899999998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223266.52300000007</v>
      </c>
      <c r="L194" s="189">
        <v>194444.92499999999</v>
      </c>
      <c r="M194" s="189">
        <v>204841.17300000001</v>
      </c>
      <c r="N194" s="186">
        <v>228311.44999999998</v>
      </c>
      <c r="O194" s="189">
        <v>213621.72800000003</v>
      </c>
      <c r="P194" s="189">
        <v>210341.73199999996</v>
      </c>
      <c r="Q194" s="189">
        <v>209921.26400000005</v>
      </c>
      <c r="R194" s="200">
        <v>187883.49900000004</v>
      </c>
      <c r="S194" s="200">
        <v>161091.44</v>
      </c>
      <c r="T194" s="189">
        <v>186941.75800000003</v>
      </c>
      <c r="U194" s="189">
        <v>152748.34600000002</v>
      </c>
      <c r="V194" s="226">
        <v>167268.98099999997</v>
      </c>
      <c r="W194" s="227">
        <f t="shared" si="12"/>
        <v>2340682.8190000001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3478179.6260000002</v>
      </c>
    </row>
    <row r="198" spans="1:23" ht="15.75" customHeight="1">
      <c r="A198" s="356" t="s">
        <v>230</v>
      </c>
      <c r="B198" s="291">
        <v>278804</v>
      </c>
      <c r="C198" s="343" t="s">
        <v>231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24189.758000000002</v>
      </c>
      <c r="L199" s="189">
        <v>37694.224000000002</v>
      </c>
      <c r="M199" s="257">
        <v>42485.245999999999</v>
      </c>
      <c r="N199" s="186">
        <v>29237.672999999999</v>
      </c>
      <c r="O199" s="189">
        <v>66726.131000000008</v>
      </c>
      <c r="P199" s="189">
        <v>45732.97</v>
      </c>
      <c r="Q199" s="189">
        <v>40657.415000000001</v>
      </c>
      <c r="R199" s="200">
        <v>21518.525999999998</v>
      </c>
      <c r="S199" s="200">
        <v>9414.5139999999992</v>
      </c>
      <c r="T199" s="189">
        <v>54136.114000000001</v>
      </c>
      <c r="U199" s="189">
        <v>20028.383000000002</v>
      </c>
      <c r="V199" s="226">
        <v>39024.824000000001</v>
      </c>
      <c r="W199" s="227">
        <f t="shared" si="13"/>
        <v>430845.77800000005</v>
      </c>
    </row>
    <row r="200" spans="1:23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41514.186000000002</v>
      </c>
      <c r="L200" s="189">
        <v>45222.303000000007</v>
      </c>
      <c r="M200" s="186">
        <v>50387.832999999999</v>
      </c>
      <c r="N200" s="186">
        <v>33767.971000000005</v>
      </c>
      <c r="O200" s="189">
        <v>57969.345000000001</v>
      </c>
      <c r="P200" s="189">
        <v>47167.299999999996</v>
      </c>
      <c r="Q200" s="189">
        <v>37935.232000000011</v>
      </c>
      <c r="R200" s="200">
        <v>51822.616000000009</v>
      </c>
      <c r="S200" s="200">
        <v>63646.635999999991</v>
      </c>
      <c r="T200" s="189">
        <v>60850.672999999995</v>
      </c>
      <c r="U200" s="189">
        <v>46888.108999999989</v>
      </c>
      <c r="V200" s="226">
        <v>62839.974999999991</v>
      </c>
      <c r="W200" s="227">
        <f t="shared" si="13"/>
        <v>600012.179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100.943</v>
      </c>
      <c r="M201" s="186">
        <v>645.51900000000001</v>
      </c>
      <c r="N201" s="186">
        <v>104.64099999999999</v>
      </c>
      <c r="O201" s="189">
        <v>0</v>
      </c>
      <c r="P201" s="189">
        <v>58.591000000000001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909.69399999999996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1031767.6510000001</v>
      </c>
    </row>
    <row r="205" spans="1:23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111673.33199999999</v>
      </c>
      <c r="L205" s="189">
        <v>152598.67100000003</v>
      </c>
      <c r="M205" s="186">
        <v>107298.52300000002</v>
      </c>
      <c r="N205" s="186">
        <v>87165.358999999997</v>
      </c>
      <c r="O205" s="189">
        <v>87248.320999999996</v>
      </c>
      <c r="P205" s="189">
        <v>112804.461</v>
      </c>
      <c r="Q205" s="189">
        <v>128390.02000000002</v>
      </c>
      <c r="R205" s="200">
        <v>176280.16599999997</v>
      </c>
      <c r="S205" s="200">
        <v>151644.81599999999</v>
      </c>
      <c r="T205" s="189">
        <v>123074.96799999999</v>
      </c>
      <c r="U205" s="189">
        <v>158622.72999999998</v>
      </c>
      <c r="V205" s="226">
        <v>113332.66</v>
      </c>
      <c r="W205" s="227">
        <f t="shared" ref="W205:W210" si="14">SUM(K205:V205)</f>
        <v>1510134.027</v>
      </c>
    </row>
    <row r="206" spans="1:23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82564.99000000002</v>
      </c>
      <c r="L206" s="189">
        <v>98819.548999999985</v>
      </c>
      <c r="M206" s="186">
        <v>112551.939</v>
      </c>
      <c r="N206" s="186">
        <v>108505.98999999999</v>
      </c>
      <c r="O206" s="189">
        <v>24687.217999999993</v>
      </c>
      <c r="P206" s="189">
        <v>296.07299999999998</v>
      </c>
      <c r="Q206" s="189">
        <v>137265.796</v>
      </c>
      <c r="R206" s="200">
        <v>140514.06600000002</v>
      </c>
      <c r="S206" s="200">
        <v>110089.92300000001</v>
      </c>
      <c r="T206" s="189">
        <v>119221.23700000002</v>
      </c>
      <c r="U206" s="189">
        <v>127097.18700000002</v>
      </c>
      <c r="V206" s="226">
        <v>49985.060000000005</v>
      </c>
      <c r="W206" s="227">
        <f t="shared" si="14"/>
        <v>1111599.0279999999</v>
      </c>
    </row>
    <row r="207" spans="1:23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1026.1299999999999</v>
      </c>
      <c r="L207" s="189">
        <v>1134.5210000000002</v>
      </c>
      <c r="M207" s="186">
        <v>884.62300000000005</v>
      </c>
      <c r="N207" s="186">
        <v>1641.1280000000002</v>
      </c>
      <c r="O207" s="189">
        <v>1099.6290000000001</v>
      </c>
      <c r="P207" s="189">
        <v>1873.4579999999996</v>
      </c>
      <c r="Q207" s="189">
        <v>1040.028</v>
      </c>
      <c r="R207" s="200">
        <v>1656.5919999999999</v>
      </c>
      <c r="S207" s="200">
        <v>18504.833999999999</v>
      </c>
      <c r="T207" s="189">
        <v>989.66499999999996</v>
      </c>
      <c r="U207" s="189">
        <v>1574.1370000000002</v>
      </c>
      <c r="V207" s="226">
        <v>25186.406999999996</v>
      </c>
      <c r="W207" s="227">
        <f t="shared" si="14"/>
        <v>56611.151999999995</v>
      </c>
    </row>
    <row r="208" spans="1:23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2678344.2069999995</v>
      </c>
    </row>
    <row r="212" spans="1:23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24264.761999999999</v>
      </c>
      <c r="L213" s="189">
        <v>37759.537000000004</v>
      </c>
      <c r="M213" s="189">
        <v>42782.955999999998</v>
      </c>
      <c r="N213" s="189">
        <v>29340.507000000001</v>
      </c>
      <c r="O213" s="189">
        <v>66788.884999999995</v>
      </c>
      <c r="P213" s="189">
        <v>45773.240999999995</v>
      </c>
      <c r="Q213" s="189">
        <v>40691.739999999991</v>
      </c>
      <c r="R213" s="200">
        <v>21541.910000000003</v>
      </c>
      <c r="S213" s="200">
        <v>9376.2210000000014</v>
      </c>
      <c r="T213" s="189">
        <v>54187.25499999999</v>
      </c>
      <c r="U213" s="189">
        <v>20078.013999999999</v>
      </c>
      <c r="V213" s="226">
        <v>39259.340999999993</v>
      </c>
      <c r="W213" s="227">
        <f t="shared" si="15"/>
        <v>431844.36900000001</v>
      </c>
    </row>
    <row r="214" spans="1:23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431844.36900000001</v>
      </c>
    </row>
    <row r="219" spans="1:23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155639.22599999997</v>
      </c>
      <c r="L224" s="189">
        <v>141810.38500000001</v>
      </c>
      <c r="M224" s="189">
        <v>187748.97500000003</v>
      </c>
      <c r="N224" s="186">
        <v>142833.402</v>
      </c>
      <c r="O224" s="189">
        <v>184054.163</v>
      </c>
      <c r="P224" s="189">
        <v>133417.63600000006</v>
      </c>
      <c r="Q224" s="189">
        <v>201333.06499999997</v>
      </c>
      <c r="R224" s="200">
        <v>192498.02300000004</v>
      </c>
      <c r="S224" s="200">
        <v>195420.99299999999</v>
      </c>
      <c r="T224" s="189">
        <v>194430.261</v>
      </c>
      <c r="U224" s="189">
        <v>158894.28899999999</v>
      </c>
      <c r="V224" s="226">
        <v>82271.144000000015</v>
      </c>
      <c r="W224" s="227">
        <f t="shared" si="16"/>
        <v>1970351.5620000002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1970351.5620000002</v>
      </c>
    </row>
    <row r="228" spans="1:23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249449.81499999997</v>
      </c>
      <c r="L228" s="189">
        <v>269260.96600000013</v>
      </c>
      <c r="M228" s="186">
        <v>289939.91200000001</v>
      </c>
      <c r="N228" s="186">
        <v>184037.15</v>
      </c>
      <c r="O228" s="189">
        <v>128356.386</v>
      </c>
      <c r="P228" s="189">
        <v>191192.052</v>
      </c>
      <c r="Q228" s="189">
        <v>165655.64499999996</v>
      </c>
      <c r="R228" s="200">
        <v>358905.28700000007</v>
      </c>
      <c r="S228" s="200">
        <v>318797.06199999998</v>
      </c>
      <c r="T228" s="189">
        <v>304849.71099999995</v>
      </c>
      <c r="U228" s="189">
        <v>272993.24400000001</v>
      </c>
      <c r="V228" s="226">
        <v>401969.35599999991</v>
      </c>
      <c r="W228" s="227">
        <f t="shared" ref="W228:W233" si="17">SUM(K228:V228)</f>
        <v>3135406.5860000001</v>
      </c>
    </row>
    <row r="229" spans="1:23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217223.06199999995</v>
      </c>
      <c r="L230" s="189">
        <v>197952.427</v>
      </c>
      <c r="M230" s="186">
        <v>210011.22700000001</v>
      </c>
      <c r="N230" s="186">
        <v>267997.58899999998</v>
      </c>
      <c r="O230" s="189">
        <v>130969.43299999999</v>
      </c>
      <c r="P230" s="189">
        <v>146051.02500000002</v>
      </c>
      <c r="Q230" s="189">
        <v>152026.65400000001</v>
      </c>
      <c r="R230" s="200">
        <v>122633.06900000002</v>
      </c>
      <c r="S230" s="200">
        <v>68055.695000000007</v>
      </c>
      <c r="T230" s="189">
        <v>90120.593000000008</v>
      </c>
      <c r="U230" s="189">
        <v>152726.84299999996</v>
      </c>
      <c r="V230" s="226">
        <v>155991.34999999998</v>
      </c>
      <c r="W230" s="227">
        <f t="shared" si="17"/>
        <v>1911758.9670000002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153147.20299999998</v>
      </c>
      <c r="L231" s="189">
        <v>88183.311000000002</v>
      </c>
      <c r="M231" s="186">
        <v>22365.216</v>
      </c>
      <c r="N231" s="186">
        <v>79972.016999999993</v>
      </c>
      <c r="O231" s="189">
        <v>146968.87899999999</v>
      </c>
      <c r="P231" s="189">
        <v>148869.71799999999</v>
      </c>
      <c r="Q231" s="189">
        <v>121956.98099999999</v>
      </c>
      <c r="R231" s="200">
        <v>15020.578000000001</v>
      </c>
      <c r="S231" s="200">
        <v>61495.573000000004</v>
      </c>
      <c r="T231" s="189">
        <v>39760.445</v>
      </c>
      <c r="U231" s="189">
        <v>44039.257999999994</v>
      </c>
      <c r="V231" s="226">
        <v>24280.604999999996</v>
      </c>
      <c r="W231" s="227">
        <f t="shared" si="17"/>
        <v>946059.78399999987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0</v>
      </c>
      <c r="L233" s="191">
        <v>0</v>
      </c>
      <c r="M233" s="191">
        <v>0</v>
      </c>
      <c r="N233" s="186">
        <v>2058.2530000000002</v>
      </c>
      <c r="O233" s="191">
        <v>29630.855</v>
      </c>
      <c r="P233" s="189">
        <v>75295.817999999985</v>
      </c>
      <c r="Q233" s="191">
        <v>84561.949000000008</v>
      </c>
      <c r="R233" s="195">
        <v>94616.313000000009</v>
      </c>
      <c r="S233" s="195">
        <v>112337.88399999999</v>
      </c>
      <c r="T233" s="191">
        <v>96150.814000000028</v>
      </c>
      <c r="U233" s="191">
        <v>106607.92599999999</v>
      </c>
      <c r="V233" s="228">
        <v>110860.71799999999</v>
      </c>
      <c r="W233" s="229">
        <f t="shared" si="17"/>
        <v>712120.53</v>
      </c>
    </row>
    <row r="234" spans="1:23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6705345.8670000006</v>
      </c>
    </row>
    <row r="235" spans="1:23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26202.41</v>
      </c>
      <c r="L236" s="189">
        <v>121935.35299999999</v>
      </c>
      <c r="M236" s="189">
        <v>222514.60599999997</v>
      </c>
      <c r="N236" s="186">
        <v>125430.101</v>
      </c>
      <c r="O236" s="189">
        <v>213390.83600000004</v>
      </c>
      <c r="P236" s="189">
        <v>184128.95499999993</v>
      </c>
      <c r="Q236" s="189">
        <v>248661.11000000002</v>
      </c>
      <c r="R236" s="200">
        <v>317098.89899999998</v>
      </c>
      <c r="S236" s="200">
        <v>547250.06099999999</v>
      </c>
      <c r="T236" s="189">
        <v>264161.54899999994</v>
      </c>
      <c r="U236" s="189">
        <v>143948.05499999999</v>
      </c>
      <c r="V236" s="226">
        <v>201156.75</v>
      </c>
      <c r="W236" s="227">
        <f t="shared" si="18"/>
        <v>2615878.6850000001</v>
      </c>
    </row>
    <row r="237" spans="1:23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0</v>
      </c>
      <c r="N237" s="186">
        <v>0</v>
      </c>
      <c r="O237" s="189">
        <v>0</v>
      </c>
      <c r="P237" s="189">
        <v>0</v>
      </c>
      <c r="Q237" s="189">
        <v>45717.665999999997</v>
      </c>
      <c r="R237" s="200">
        <v>21572.167000000001</v>
      </c>
      <c r="S237" s="200">
        <v>13120.671999999999</v>
      </c>
      <c r="T237" s="189">
        <v>16101.175000000001</v>
      </c>
      <c r="U237" s="189">
        <v>31008.210999999999</v>
      </c>
      <c r="V237" s="226">
        <v>0</v>
      </c>
      <c r="W237" s="227">
        <f t="shared" si="18"/>
        <v>127519.891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10409.674999999999</v>
      </c>
      <c r="S239" s="200">
        <v>17106.534</v>
      </c>
      <c r="T239" s="189">
        <v>0</v>
      </c>
      <c r="U239" s="189">
        <v>0</v>
      </c>
      <c r="V239" s="226">
        <v>0</v>
      </c>
      <c r="W239" s="227">
        <f t="shared" si="18"/>
        <v>27516.208999999999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55.634</v>
      </c>
      <c r="M241" s="189">
        <v>0</v>
      </c>
      <c r="N241" s="186">
        <v>0</v>
      </c>
      <c r="O241" s="189">
        <v>100.93899999999999</v>
      </c>
      <c r="P241" s="189">
        <v>0</v>
      </c>
      <c r="Q241" s="189">
        <v>0</v>
      </c>
      <c r="R241" s="200">
        <v>0</v>
      </c>
      <c r="S241" s="200">
        <v>118.626</v>
      </c>
      <c r="T241" s="189">
        <v>0</v>
      </c>
      <c r="U241" s="189">
        <v>0</v>
      </c>
      <c r="V241" s="226">
        <v>0</v>
      </c>
      <c r="W241" s="227">
        <f t="shared" si="18"/>
        <v>275.19899999999996</v>
      </c>
    </row>
    <row r="242" spans="1:23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2771189.9839999997</v>
      </c>
    </row>
    <row r="244" spans="1:23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178231.55299999996</v>
      </c>
      <c r="L244" s="194">
        <v>147550.07</v>
      </c>
      <c r="M244" s="186">
        <v>189019.52900000004</v>
      </c>
      <c r="N244" s="186">
        <v>169855.53999999995</v>
      </c>
      <c r="O244" s="194">
        <v>48880.607000000011</v>
      </c>
      <c r="P244" s="194">
        <v>61836.808000000012</v>
      </c>
      <c r="Q244" s="194">
        <v>118538.124</v>
      </c>
      <c r="R244" s="211">
        <v>106368.36300000001</v>
      </c>
      <c r="S244" s="211">
        <v>122628.69900000002</v>
      </c>
      <c r="T244" s="194">
        <v>152050.19</v>
      </c>
      <c r="U244" s="194">
        <v>149281.09400000001</v>
      </c>
      <c r="V244" s="234">
        <v>138513.76199999999</v>
      </c>
      <c r="W244" s="235">
        <f>SUM(K244:V244)</f>
        <v>1582754.3389999997</v>
      </c>
    </row>
    <row r="245" spans="1:23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40.948</v>
      </c>
      <c r="W246" s="227">
        <f>SUM(K246:V246)</f>
        <v>40.948</v>
      </c>
    </row>
    <row r="247" spans="1:23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222828.09699999995</v>
      </c>
      <c r="L247" s="201">
        <v>185461.09699999998</v>
      </c>
      <c r="M247" s="186">
        <v>202256.62900000004</v>
      </c>
      <c r="N247" s="186">
        <v>201891.93200000003</v>
      </c>
      <c r="O247" s="201">
        <v>217532.47800000003</v>
      </c>
      <c r="P247" s="201">
        <v>198560.43599999999</v>
      </c>
      <c r="Q247" s="201">
        <v>230329.95800000004</v>
      </c>
      <c r="R247" s="208">
        <v>226372.16300000003</v>
      </c>
      <c r="S247" s="208">
        <v>205307.73099999994</v>
      </c>
      <c r="T247" s="201">
        <v>209708.97999999998</v>
      </c>
      <c r="U247" s="189">
        <v>225474.23900000003</v>
      </c>
      <c r="V247" s="237">
        <v>246384.30199999997</v>
      </c>
      <c r="W247" s="238">
        <f>SUM(K247:V247)</f>
        <v>2572108.0420000004</v>
      </c>
    </row>
    <row r="248" spans="1:23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4154903.3289999999</v>
      </c>
    </row>
    <row r="249" spans="1:23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0</v>
      </c>
      <c r="T250" s="189">
        <v>0</v>
      </c>
      <c r="U250" s="189">
        <v>0</v>
      </c>
      <c r="V250" s="226">
        <v>0</v>
      </c>
      <c r="W250" s="227">
        <f>SUM(K250:V250)</f>
        <v>0</v>
      </c>
    </row>
    <row r="251" spans="1:23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0</v>
      </c>
    </row>
    <row r="253" spans="1:23" ht="15.75">
      <c r="A253" s="341">
        <v>1367</v>
      </c>
      <c r="B253" s="254">
        <v>241327</v>
      </c>
      <c r="C253" s="343" t="s">
        <v>232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9913.7189999999991</v>
      </c>
      <c r="L253" s="198">
        <v>6170.0679999999993</v>
      </c>
      <c r="M253" s="198"/>
      <c r="N253" s="198">
        <v>955.67700000000002</v>
      </c>
      <c r="O253" s="198">
        <v>1132.3140000000001</v>
      </c>
      <c r="P253" s="198">
        <v>982.34499999999991</v>
      </c>
      <c r="Q253" s="198">
        <v>739.97</v>
      </c>
      <c r="R253" s="223">
        <v>16833.684000000001</v>
      </c>
      <c r="S253" s="223">
        <v>11554.525</v>
      </c>
      <c r="T253" s="198">
        <v>16754.752</v>
      </c>
      <c r="U253" s="198">
        <v>23411.838999999996</v>
      </c>
      <c r="V253" s="224">
        <v>17800.927</v>
      </c>
      <c r="W253" s="225">
        <f>SUM(K253:V253)</f>
        <v>106249.81999999999</v>
      </c>
    </row>
    <row r="254" spans="1:23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223225.47700000004</v>
      </c>
      <c r="L254" s="189">
        <v>194176.40100000001</v>
      </c>
      <c r="M254" s="189">
        <v>204082.014</v>
      </c>
      <c r="N254" s="189">
        <v>228206.80899999998</v>
      </c>
      <c r="O254" s="189">
        <v>213527.10700000002</v>
      </c>
      <c r="P254" s="189">
        <v>210214.946</v>
      </c>
      <c r="Q254" s="189">
        <v>209921.26400000005</v>
      </c>
      <c r="R254" s="200">
        <v>187883.49900000004</v>
      </c>
      <c r="S254" s="200">
        <v>161091.44</v>
      </c>
      <c r="T254" s="189">
        <v>186855.04399999999</v>
      </c>
      <c r="U254" s="189">
        <v>152732.29200000002</v>
      </c>
      <c r="V254" s="226">
        <v>167268.981</v>
      </c>
      <c r="W254" s="227">
        <f>SUM(K254:V254)</f>
        <v>2339185.2740000002</v>
      </c>
    </row>
    <row r="255" spans="1:23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2445435.094</v>
      </c>
    </row>
    <row r="257" spans="1:23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31253.974000000006</v>
      </c>
      <c r="L257" s="194">
        <v>40009.712999999996</v>
      </c>
      <c r="M257" s="186">
        <v>24881.51</v>
      </c>
      <c r="N257" s="186">
        <v>35181.686000000002</v>
      </c>
      <c r="O257" s="194">
        <v>4328.9849999999997</v>
      </c>
      <c r="P257" s="194">
        <v>24172.904999999999</v>
      </c>
      <c r="Q257" s="194">
        <v>25794.99</v>
      </c>
      <c r="R257" s="194">
        <v>45855.563999999998</v>
      </c>
      <c r="S257" s="211">
        <v>54994.886999999995</v>
      </c>
      <c r="T257" s="194">
        <v>30516.258000000002</v>
      </c>
      <c r="U257" s="194">
        <v>44984.484000000004</v>
      </c>
      <c r="V257" s="234">
        <v>32541.67</v>
      </c>
      <c r="W257" s="235">
        <f>SUM(K257:V257)</f>
        <v>394516.62599999993</v>
      </c>
    </row>
    <row r="258" spans="1:23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222369.345</v>
      </c>
      <c r="L260" s="209">
        <v>184853.03900000005</v>
      </c>
      <c r="M260" s="186">
        <v>197258.40299999996</v>
      </c>
      <c r="N260" s="248">
        <v>201300.008</v>
      </c>
      <c r="O260" s="209">
        <v>217024.26400000005</v>
      </c>
      <c r="P260" s="209">
        <v>198138.25399999996</v>
      </c>
      <c r="Q260" s="209">
        <v>229944.04300000003</v>
      </c>
      <c r="R260" s="209">
        <v>226220.95300000004</v>
      </c>
      <c r="S260" s="236">
        <v>205152.98999999996</v>
      </c>
      <c r="T260" s="209">
        <v>208989.11699999997</v>
      </c>
      <c r="U260" s="209">
        <v>225269.69200000001</v>
      </c>
      <c r="V260" s="244">
        <v>246129.74099999992</v>
      </c>
      <c r="W260" s="245">
        <f>SUM(K260:V260)</f>
        <v>2562649.8489999999</v>
      </c>
    </row>
    <row r="261" spans="1:23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227</v>
      </c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2957166.4749999996</v>
      </c>
    </row>
    <row r="262" spans="1:23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63380.89499999999</v>
      </c>
      <c r="L262" s="198">
        <v>52609.750999999997</v>
      </c>
      <c r="M262" s="198">
        <v>63058.795000000006</v>
      </c>
      <c r="N262" s="198">
        <v>61029.874000000011</v>
      </c>
      <c r="O262" s="198">
        <v>43490.665999999997</v>
      </c>
      <c r="P262" s="198">
        <v>49363.607999999986</v>
      </c>
      <c r="Q262" s="198">
        <v>56810.23</v>
      </c>
      <c r="R262" s="223">
        <v>60425.148000000008</v>
      </c>
      <c r="S262" s="223">
        <v>55457.34399999999</v>
      </c>
      <c r="T262" s="198">
        <v>46230.085999999996</v>
      </c>
      <c r="U262" s="198">
        <v>54516.444000000003</v>
      </c>
      <c r="V262" s="224">
        <v>58146.434000000008</v>
      </c>
      <c r="W262" s="225">
        <f>SUM(K262:V262)</f>
        <v>664519.27500000002</v>
      </c>
    </row>
    <row r="263" spans="1:23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</row>
    <row r="264" spans="1:23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227</v>
      </c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664519.27500000002</v>
      </c>
    </row>
    <row r="265" spans="1:23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1259.0940000000001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189">
        <v>0</v>
      </c>
      <c r="R266" s="200">
        <v>0</v>
      </c>
      <c r="S266" s="200">
        <v>0</v>
      </c>
      <c r="T266" s="189">
        <v>8974.1530000000002</v>
      </c>
      <c r="U266" s="189">
        <v>0</v>
      </c>
      <c r="V266" s="226">
        <v>0</v>
      </c>
      <c r="W266" s="227">
        <f>SUM(K266:V266)</f>
        <v>10233.246999999999</v>
      </c>
    </row>
    <row r="267" spans="1:23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8840.5659999999989</v>
      </c>
      <c r="L267" s="189">
        <v>0</v>
      </c>
      <c r="M267" s="189">
        <v>603.04999999999995</v>
      </c>
      <c r="N267" s="189">
        <v>18150</v>
      </c>
      <c r="O267" s="189">
        <v>8641</v>
      </c>
      <c r="P267" s="189">
        <v>5787.43</v>
      </c>
      <c r="Q267" s="189">
        <v>8539</v>
      </c>
      <c r="R267" s="200">
        <v>30272</v>
      </c>
      <c r="S267" s="200">
        <v>26986</v>
      </c>
      <c r="T267" s="189">
        <v>636.53099999999995</v>
      </c>
      <c r="U267" s="189">
        <v>0</v>
      </c>
      <c r="V267" s="226">
        <v>0</v>
      </c>
      <c r="W267" s="227">
        <f>SUM(K267:V267)</f>
        <v>108455.577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118688.82400000001</v>
      </c>
    </row>
    <row r="271" spans="1:23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48464.877999999997</v>
      </c>
      <c r="L272" s="189">
        <v>37484.819999999992</v>
      </c>
      <c r="M272" s="189">
        <v>27614.057000000001</v>
      </c>
      <c r="N272" s="189">
        <v>26653.972000000005</v>
      </c>
      <c r="O272" s="189">
        <v>28230.853999999999</v>
      </c>
      <c r="P272" s="189">
        <v>22827.691999999999</v>
      </c>
      <c r="Q272" s="189">
        <v>21061.705000000002</v>
      </c>
      <c r="R272" s="200">
        <v>26635.100999999991</v>
      </c>
      <c r="S272" s="200">
        <v>17028.277000000002</v>
      </c>
      <c r="T272" s="189">
        <v>14296.809000000001</v>
      </c>
      <c r="U272" s="189">
        <v>6733.2160000000003</v>
      </c>
      <c r="V272" s="226">
        <v>43870.381000000001</v>
      </c>
      <c r="W272" s="227">
        <f>SUM(K272:V272)</f>
        <v>320901.76199999999</v>
      </c>
    </row>
    <row r="273" spans="1:23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3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3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3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/>
      <c r="S276" s="231"/>
      <c r="T276" s="193"/>
      <c r="U276" s="193"/>
      <c r="V276" s="232"/>
      <c r="W276" s="233">
        <f>SUM(W271:W275)</f>
        <v>320901.76199999999</v>
      </c>
    </row>
    <row r="277" spans="1:23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18183.372000000007</v>
      </c>
      <c r="L277" s="194">
        <v>15090.492999999997</v>
      </c>
      <c r="M277" s="194">
        <v>11824.084000000001</v>
      </c>
      <c r="N277" s="194">
        <v>19134.479000000003</v>
      </c>
      <c r="O277" s="194">
        <v>17907.009999999998</v>
      </c>
      <c r="P277" s="194">
        <v>14887.174999999999</v>
      </c>
      <c r="Q277" s="194">
        <v>7727.929000000001</v>
      </c>
      <c r="R277" s="200">
        <v>5777.1040000000003</v>
      </c>
      <c r="S277" s="211">
        <v>19304.085999999999</v>
      </c>
      <c r="T277" s="194">
        <v>18054.134999999995</v>
      </c>
      <c r="U277" s="194">
        <v>15304.552</v>
      </c>
      <c r="V277" s="194">
        <v>13847.967000000002</v>
      </c>
      <c r="W277" s="235">
        <f>SUM(K277:V277)</f>
        <v>177042.38600000003</v>
      </c>
    </row>
    <row r="278" spans="1:23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SUM(W277:W277)</f>
        <v>177042.38600000003</v>
      </c>
    </row>
    <row r="279" spans="1:23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0</v>
      </c>
      <c r="S279" s="211">
        <v>0</v>
      </c>
      <c r="T279" s="194">
        <v>0</v>
      </c>
      <c r="U279" s="194">
        <v>0</v>
      </c>
      <c r="V279" s="194">
        <v>0</v>
      </c>
      <c r="W279" s="235">
        <f>SUM(K279:V279)</f>
        <v>0</v>
      </c>
    </row>
    <row r="280" spans="1:23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0</v>
      </c>
    </row>
    <row r="281" spans="1:23" ht="15.75">
      <c r="A281" s="341">
        <v>241315</v>
      </c>
      <c r="B281" s="254">
        <v>241315</v>
      </c>
      <c r="C281" s="345" t="s">
        <v>239</v>
      </c>
      <c r="D281" s="345" t="s">
        <v>12</v>
      </c>
      <c r="E281" s="349">
        <v>28</v>
      </c>
      <c r="F281" s="345" t="s">
        <v>191</v>
      </c>
      <c r="G281" s="345" t="s">
        <v>240</v>
      </c>
      <c r="H281" s="345" t="s">
        <v>241</v>
      </c>
      <c r="I281" s="345" t="s">
        <v>240</v>
      </c>
      <c r="J281" s="154" t="s">
        <v>238</v>
      </c>
      <c r="K281" s="194">
        <v>875.08699999999999</v>
      </c>
      <c r="L281" s="194">
        <v>98.158999999999992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973.24599999999998</v>
      </c>
    </row>
    <row r="282" spans="1:23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9508.6239999999998</v>
      </c>
      <c r="L282" s="189">
        <v>6888.8310000000001</v>
      </c>
      <c r="M282" s="189">
        <v>16124.756999999998</v>
      </c>
      <c r="N282" s="189">
        <v>13933.134000000002</v>
      </c>
      <c r="O282" s="189">
        <v>12864.803000000002</v>
      </c>
      <c r="P282" s="189">
        <v>12166.892000000002</v>
      </c>
      <c r="Q282" s="189">
        <v>15551.281999999999</v>
      </c>
      <c r="R282" s="200">
        <v>8587.0740000000005</v>
      </c>
      <c r="S282" s="200">
        <v>13675.731000000002</v>
      </c>
      <c r="T282" s="189">
        <v>13726.069</v>
      </c>
      <c r="U282" s="189">
        <v>12339.112000000001</v>
      </c>
      <c r="V282" s="189">
        <v>9831.4000000000015</v>
      </c>
      <c r="W282" s="227">
        <f>SUM(K282:V282)</f>
        <v>145197.709</v>
      </c>
    </row>
    <row r="283" spans="1:23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/>
      <c r="S283" s="231"/>
      <c r="T283" s="193"/>
      <c r="U283" s="193"/>
      <c r="V283" s="232"/>
      <c r="W283" s="233">
        <f>SUM(W281:W282)</f>
        <v>146170.95500000002</v>
      </c>
    </row>
    <row r="284" spans="1:23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194">
        <v>0</v>
      </c>
      <c r="R284" s="200">
        <v>0</v>
      </c>
      <c r="S284" s="211">
        <v>0</v>
      </c>
      <c r="T284" s="194">
        <v>235998.06700000004</v>
      </c>
      <c r="U284" s="194">
        <v>379217.30300000001</v>
      </c>
      <c r="V284" s="194">
        <v>413364.81999999995</v>
      </c>
      <c r="W284" s="235">
        <f>SUM(K284:V284)</f>
        <v>1028580.1900000001</v>
      </c>
    </row>
    <row r="285" spans="1:23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SUM(W284:W284)</f>
        <v>1028580.1900000001</v>
      </c>
    </row>
    <row r="286" spans="1:23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27240.307000000001</v>
      </c>
      <c r="L286" s="194">
        <v>18324.440999999999</v>
      </c>
      <c r="M286" s="194">
        <v>22423.842000000001</v>
      </c>
      <c r="N286" s="194">
        <v>5330.5219999999999</v>
      </c>
      <c r="O286" s="194">
        <v>13123.403</v>
      </c>
      <c r="P286" s="194">
        <v>15329.421</v>
      </c>
      <c r="Q286" s="194">
        <v>27417.284000000014</v>
      </c>
      <c r="R286" s="200">
        <v>28540.586000000003</v>
      </c>
      <c r="S286" s="211">
        <v>32009.696000000011</v>
      </c>
      <c r="T286" s="194">
        <v>60538.09600000002</v>
      </c>
      <c r="U286" s="194">
        <v>38402.672000000006</v>
      </c>
      <c r="V286" s="194">
        <v>37952.769999999982</v>
      </c>
      <c r="W286" s="235">
        <f>SUM(K286:V286)</f>
        <v>326633.04000000004</v>
      </c>
    </row>
    <row r="287" spans="1:23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326633.04000000004</v>
      </c>
    </row>
    <row r="288" spans="1:23" ht="16.5" thickBot="1">
      <c r="B288" s="295"/>
      <c r="S288" s="251"/>
    </row>
    <row r="289" spans="1:23" ht="16.5" thickBot="1">
      <c r="A289" s="107"/>
      <c r="B289" s="300"/>
      <c r="C289" s="118"/>
      <c r="D289" s="118"/>
      <c r="E289" s="118"/>
      <c r="F289" s="118"/>
      <c r="G289" s="118"/>
      <c r="H289" s="118"/>
      <c r="I289" s="119"/>
      <c r="J289" s="119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33">
        <f>W276+W270+W264+W261+W252+W248+W243+W234+W227+W218+W211+W190+W183+W174+W168+W161+W153+W148+W139+W132+W125+W117+W109+W97+W92+W87+W80+W77+W73+W71+W66+W62+W57+W46+W40+W38+W35+W29+W26+W24+W18+W12+W278+W280+W283+W285+W287</f>
        <v>63631294.587999977</v>
      </c>
    </row>
    <row r="290" spans="1:23" ht="15.75">
      <c r="B290" s="297"/>
    </row>
    <row r="291" spans="1:23" ht="15.75">
      <c r="A291" s="108" t="s">
        <v>139</v>
      </c>
      <c r="B291" s="298"/>
    </row>
    <row r="292" spans="1:23">
      <c r="A292" s="108" t="s">
        <v>107</v>
      </c>
    </row>
    <row r="293" spans="1:23" ht="15.75">
      <c r="A293" s="108" t="s">
        <v>108</v>
      </c>
      <c r="B293" s="298"/>
    </row>
    <row r="294" spans="1:23" ht="15.75">
      <c r="A294" s="109" t="s">
        <v>109</v>
      </c>
      <c r="B294" s="299"/>
    </row>
    <row r="295" spans="1:23">
      <c r="A295" s="109" t="s">
        <v>110</v>
      </c>
    </row>
    <row r="296" spans="1:23">
      <c r="A296" s="109" t="s">
        <v>111</v>
      </c>
    </row>
    <row r="297" spans="1:23">
      <c r="A297" s="109" t="s">
        <v>135</v>
      </c>
    </row>
    <row r="298" spans="1:23">
      <c r="A298" s="109" t="s">
        <v>112</v>
      </c>
      <c r="B298" s="108"/>
    </row>
    <row r="299" spans="1:23">
      <c r="A299" s="109" t="s">
        <v>113</v>
      </c>
      <c r="B299" s="108"/>
    </row>
    <row r="300" spans="1:23">
      <c r="A300" s="109" t="s">
        <v>136</v>
      </c>
      <c r="B300" s="108"/>
    </row>
    <row r="301" spans="1:23">
      <c r="A301" s="109" t="s">
        <v>114</v>
      </c>
      <c r="B301" s="109"/>
    </row>
    <row r="302" spans="1:23">
      <c r="A302" s="109" t="s">
        <v>115</v>
      </c>
      <c r="B302" s="109"/>
    </row>
    <row r="303" spans="1:23">
      <c r="A303" s="109" t="s">
        <v>116</v>
      </c>
      <c r="B303" s="109"/>
    </row>
    <row r="304" spans="1:23">
      <c r="A304" s="109" t="s">
        <v>117</v>
      </c>
      <c r="B304" s="109"/>
    </row>
    <row r="305" spans="2:28">
      <c r="B305" s="109"/>
    </row>
    <row r="306" spans="2:28">
      <c r="B306" s="109"/>
    </row>
    <row r="307" spans="2:28">
      <c r="B307" s="109"/>
    </row>
    <row r="308" spans="2:28">
      <c r="B308" s="109"/>
    </row>
    <row r="309" spans="2:28">
      <c r="B309" s="109"/>
    </row>
    <row r="310" spans="2:28">
      <c r="B310" s="109"/>
    </row>
    <row r="311" spans="2:28">
      <c r="B311" s="109"/>
    </row>
    <row r="312" spans="2:28" ht="15">
      <c r="AB312" s="302"/>
    </row>
    <row r="313" spans="2:28" ht="15">
      <c r="AB313" s="302"/>
    </row>
    <row r="314" spans="2:28" ht="15">
      <c r="AB314" s="302"/>
    </row>
    <row r="315" spans="2:28" ht="15">
      <c r="AB315" s="302"/>
    </row>
    <row r="316" spans="2:28" ht="15">
      <c r="AB316" s="302"/>
    </row>
    <row r="317" spans="2:28" ht="15">
      <c r="AB317" s="302"/>
    </row>
    <row r="318" spans="2:28" ht="15">
      <c r="AB318" s="302"/>
    </row>
    <row r="319" spans="2:28" ht="15">
      <c r="AB319" s="302"/>
    </row>
    <row r="320" spans="2:28" ht="15">
      <c r="AB320" s="302"/>
    </row>
    <row r="321" spans="28:28" ht="15">
      <c r="AB321" s="302"/>
    </row>
    <row r="322" spans="28:28" ht="15">
      <c r="AB322" s="302"/>
    </row>
    <row r="323" spans="28:28" ht="15">
      <c r="AB323" s="302"/>
    </row>
    <row r="324" spans="28:28" ht="15">
      <c r="AB324" s="302"/>
    </row>
    <row r="325" spans="28:28" ht="15">
      <c r="AB325" s="302"/>
    </row>
    <row r="326" spans="28:28" ht="15">
      <c r="AB326" s="302"/>
    </row>
    <row r="327" spans="28:28" ht="15">
      <c r="AB327" s="302"/>
    </row>
    <row r="328" spans="28:28" ht="15">
      <c r="AB328" s="302"/>
    </row>
    <row r="329" spans="28:28" ht="15">
      <c r="AB329" s="302"/>
    </row>
    <row r="330" spans="28:28" ht="15">
      <c r="AB330" s="302"/>
    </row>
    <row r="331" spans="28:28" ht="15">
      <c r="AB331" s="302"/>
    </row>
    <row r="332" spans="28:28" ht="15">
      <c r="AB332" s="302"/>
    </row>
    <row r="333" spans="28:28" ht="15">
      <c r="AB333" s="302"/>
    </row>
    <row r="334" spans="28:28" ht="15">
      <c r="AB334" s="302"/>
    </row>
    <row r="335" spans="28:28" ht="15">
      <c r="AB335" s="302"/>
    </row>
    <row r="336" spans="28:28" ht="15">
      <c r="AB336" s="302"/>
    </row>
    <row r="337" spans="28:28" ht="15">
      <c r="AB337" s="302"/>
    </row>
    <row r="338" spans="28:28" ht="15">
      <c r="AB338" s="302"/>
    </row>
    <row r="339" spans="28:28" ht="15">
      <c r="AB339" s="302"/>
    </row>
    <row r="340" spans="28:28" ht="15">
      <c r="AB340" s="302"/>
    </row>
    <row r="341" spans="28:28" ht="15">
      <c r="AB341" s="302"/>
    </row>
    <row r="342" spans="28:28" ht="15">
      <c r="AB342" s="302"/>
    </row>
    <row r="343" spans="28:28" ht="15">
      <c r="AB343" s="302"/>
    </row>
    <row r="344" spans="28:28" ht="15">
      <c r="AB344" s="302"/>
    </row>
    <row r="345" spans="28:28" ht="15">
      <c r="AB345" s="302"/>
    </row>
    <row r="346" spans="28:28" ht="15">
      <c r="AB346" s="302"/>
    </row>
    <row r="347" spans="28:28" ht="15">
      <c r="AB347" s="302"/>
    </row>
    <row r="348" spans="28:28" ht="15">
      <c r="AB348" s="302"/>
    </row>
    <row r="349" spans="28:28" ht="15">
      <c r="AB349" s="302"/>
    </row>
    <row r="350" spans="28:28" ht="15">
      <c r="AB350" s="302"/>
    </row>
    <row r="351" spans="28:28" ht="15">
      <c r="AB351" s="302"/>
    </row>
    <row r="352" spans="28:28" ht="15">
      <c r="AB352" s="302"/>
    </row>
    <row r="353" spans="28:28" ht="15">
      <c r="AB353" s="302"/>
    </row>
    <row r="354" spans="28:28" ht="15">
      <c r="AB354" s="302"/>
    </row>
    <row r="355" spans="28:28" ht="15">
      <c r="AB355" s="302"/>
    </row>
    <row r="356" spans="28:28" ht="15">
      <c r="AB356" s="302"/>
    </row>
    <row r="357" spans="28:28" ht="15">
      <c r="AB357" s="302"/>
    </row>
    <row r="358" spans="28:28" ht="15">
      <c r="AB358" s="302"/>
    </row>
    <row r="359" spans="28:28" ht="15">
      <c r="AB359" s="302"/>
    </row>
    <row r="360" spans="28:28" ht="15">
      <c r="AB360" s="302"/>
    </row>
    <row r="361" spans="28:28" ht="15">
      <c r="AB361" s="302"/>
    </row>
    <row r="362" spans="28:28" ht="15">
      <c r="AB362" s="302"/>
    </row>
    <row r="363" spans="28:28" ht="15">
      <c r="AB363" s="302"/>
    </row>
    <row r="364" spans="28:28" ht="15">
      <c r="AB364" s="302"/>
    </row>
    <row r="365" spans="28:28" ht="15">
      <c r="AB365" s="302"/>
    </row>
    <row r="366" spans="28:28" ht="15">
      <c r="AB366" s="302"/>
    </row>
    <row r="367" spans="28:28" ht="15">
      <c r="AB367" s="302"/>
    </row>
    <row r="368" spans="28:28" ht="15">
      <c r="AB368" s="302"/>
    </row>
    <row r="369" spans="28:28" ht="15">
      <c r="AB369" s="302"/>
    </row>
    <row r="370" spans="28:28" ht="15">
      <c r="AB370" s="302"/>
    </row>
    <row r="371" spans="28:28" ht="15">
      <c r="AB371" s="302"/>
    </row>
    <row r="372" spans="28:28" ht="15">
      <c r="AB372" s="302"/>
    </row>
    <row r="373" spans="28:28" ht="15">
      <c r="AB373" s="302"/>
    </row>
    <row r="374" spans="28:28" ht="15">
      <c r="AB374" s="302"/>
    </row>
    <row r="375" spans="28:28" ht="15">
      <c r="AB375" s="302"/>
    </row>
    <row r="376" spans="28:28" ht="15">
      <c r="AB376" s="302"/>
    </row>
    <row r="377" spans="28:28" ht="15">
      <c r="AB377" s="302"/>
    </row>
    <row r="378" spans="28:28" ht="15">
      <c r="AB378" s="302"/>
    </row>
    <row r="379" spans="28:28" ht="15">
      <c r="AB379" s="302"/>
    </row>
    <row r="380" spans="28:28" ht="15">
      <c r="AB380" s="302"/>
    </row>
    <row r="381" spans="28:28" ht="15">
      <c r="AB381" s="302"/>
    </row>
    <row r="382" spans="28:28" ht="15">
      <c r="AB382" s="302"/>
    </row>
    <row r="383" spans="28:28" ht="15">
      <c r="AB383" s="302"/>
    </row>
    <row r="384" spans="28:28" ht="15">
      <c r="AB384" s="302"/>
    </row>
    <row r="385" spans="28:28" ht="15">
      <c r="AB385" s="302"/>
    </row>
    <row r="386" spans="28:28" ht="15">
      <c r="AB386" s="302"/>
    </row>
    <row r="387" spans="28:28" ht="15">
      <c r="AB387" s="302"/>
    </row>
    <row r="388" spans="28:28" ht="15">
      <c r="AB388" s="302"/>
    </row>
    <row r="389" spans="28:28" ht="15">
      <c r="AB389" s="302"/>
    </row>
    <row r="390" spans="28:28" ht="15">
      <c r="AB390" s="302"/>
    </row>
    <row r="391" spans="28:28" ht="15">
      <c r="AB391" s="302"/>
    </row>
    <row r="392" spans="28:28" ht="15">
      <c r="AB392" s="302"/>
    </row>
    <row r="393" spans="28:28" ht="15">
      <c r="AB393" s="302"/>
    </row>
    <row r="394" spans="28:28" ht="15">
      <c r="AB394" s="302"/>
    </row>
    <row r="395" spans="28:28" ht="15">
      <c r="AB395" s="302"/>
    </row>
    <row r="396" spans="28:28" ht="15">
      <c r="AB396" s="302"/>
    </row>
    <row r="397" spans="28:28" ht="15">
      <c r="AB397" s="302"/>
    </row>
    <row r="398" spans="28:28" ht="15">
      <c r="AB398" s="302"/>
    </row>
    <row r="399" spans="28:28" ht="15">
      <c r="AB399" s="302"/>
    </row>
    <row r="400" spans="28:28" ht="15">
      <c r="AB400" s="302"/>
    </row>
    <row r="401" spans="28:28" ht="15">
      <c r="AB401" s="302"/>
    </row>
    <row r="402" spans="28:28" ht="15">
      <c r="AB402" s="302"/>
    </row>
    <row r="403" spans="28:28" ht="15">
      <c r="AB403" s="302"/>
    </row>
    <row r="404" spans="28:28" ht="15">
      <c r="AB404" s="302"/>
    </row>
    <row r="405" spans="28:28" ht="15">
      <c r="AB405" s="302"/>
    </row>
    <row r="406" spans="28:28" ht="15">
      <c r="AB406" s="302"/>
    </row>
    <row r="407" spans="28:28" ht="15">
      <c r="AB407" s="302"/>
    </row>
    <row r="408" spans="28:28" ht="15">
      <c r="AB408" s="302"/>
    </row>
    <row r="409" spans="28:28" ht="15">
      <c r="AB409" s="302"/>
    </row>
    <row r="410" spans="28:28" ht="15">
      <c r="AB410" s="302"/>
    </row>
    <row r="411" spans="28:28" ht="15">
      <c r="AB411" s="302"/>
    </row>
    <row r="412" spans="28:28" ht="15">
      <c r="AB412" s="302"/>
    </row>
    <row r="413" spans="28:28" ht="15">
      <c r="AB413" s="302"/>
    </row>
    <row r="414" spans="28:28" ht="15">
      <c r="AB414" s="302"/>
    </row>
    <row r="415" spans="28:28" ht="15">
      <c r="AB415" s="302"/>
    </row>
    <row r="416" spans="28:28" ht="15">
      <c r="AB416" s="302"/>
    </row>
    <row r="417" spans="28:28" ht="15">
      <c r="AB417" s="302"/>
    </row>
    <row r="418" spans="28:28" ht="15">
      <c r="AB418" s="302"/>
    </row>
    <row r="419" spans="28:28" ht="15">
      <c r="AB419" s="302"/>
    </row>
    <row r="420" spans="28:28" ht="15">
      <c r="AB420" s="302"/>
    </row>
    <row r="421" spans="28:28" ht="15">
      <c r="AB421" s="302"/>
    </row>
    <row r="422" spans="28:28" ht="15">
      <c r="AB422" s="302"/>
    </row>
    <row r="423" spans="28:28" ht="15">
      <c r="AB423" s="302"/>
    </row>
    <row r="424" spans="28:28" ht="15">
      <c r="AB424" s="302"/>
    </row>
    <row r="425" spans="28:28" ht="15">
      <c r="AB425" s="302"/>
    </row>
    <row r="426" spans="28:28" ht="15">
      <c r="AB426" s="302"/>
    </row>
    <row r="427" spans="28:28" ht="15">
      <c r="AB427" s="302"/>
    </row>
    <row r="428" spans="28:28" ht="15">
      <c r="AB428" s="302"/>
    </row>
    <row r="429" spans="28:28" ht="15">
      <c r="AB429" s="302"/>
    </row>
    <row r="430" spans="28:28" ht="15">
      <c r="AB430" s="302"/>
    </row>
    <row r="431" spans="28:28" ht="15">
      <c r="AB431" s="302"/>
    </row>
    <row r="432" spans="28:28" ht="15">
      <c r="AB432" s="302"/>
    </row>
    <row r="433" spans="28:28" ht="15">
      <c r="AB433" s="302"/>
    </row>
    <row r="434" spans="28:28" ht="15">
      <c r="AB434" s="302"/>
    </row>
    <row r="435" spans="28:28" ht="15">
      <c r="AB435" s="302"/>
    </row>
    <row r="436" spans="28:28" ht="15">
      <c r="AB436" s="302"/>
    </row>
    <row r="437" spans="28:28" ht="15">
      <c r="AB437" s="302"/>
    </row>
    <row r="438" spans="28:28" ht="15">
      <c r="AB438" s="302"/>
    </row>
    <row r="439" spans="28:28" ht="15">
      <c r="AB439" s="302"/>
    </row>
    <row r="440" spans="28:28" ht="15">
      <c r="AB440" s="302"/>
    </row>
    <row r="441" spans="28:28" ht="15">
      <c r="AB441" s="302"/>
    </row>
    <row r="442" spans="28:28" ht="15">
      <c r="AB442" s="302"/>
    </row>
    <row r="443" spans="28:28" ht="15">
      <c r="AB443" s="302"/>
    </row>
    <row r="444" spans="28:28" ht="15">
      <c r="AB444" s="302"/>
    </row>
    <row r="445" spans="28:28" ht="15">
      <c r="AB445" s="302"/>
    </row>
    <row r="446" spans="28:28" ht="15">
      <c r="AB446" s="302"/>
    </row>
    <row r="447" spans="28:28" ht="15">
      <c r="AB447" s="302"/>
    </row>
    <row r="448" spans="28:28" ht="15">
      <c r="AB448" s="302"/>
    </row>
    <row r="449" spans="28:28" ht="15">
      <c r="AB449" s="302"/>
    </row>
    <row r="450" spans="28:28" ht="15">
      <c r="AB450" s="302"/>
    </row>
    <row r="451" spans="28:28" ht="15">
      <c r="AB451" s="302"/>
    </row>
    <row r="452" spans="28:28" ht="15">
      <c r="AB452" s="302"/>
    </row>
    <row r="453" spans="28:28" ht="15">
      <c r="AB453" s="302"/>
    </row>
    <row r="454" spans="28:28" ht="15">
      <c r="AB454" s="302"/>
    </row>
    <row r="455" spans="28:28" ht="15">
      <c r="AB455" s="302"/>
    </row>
    <row r="456" spans="28:28" ht="15">
      <c r="AB456" s="302"/>
    </row>
    <row r="457" spans="28:28" ht="15">
      <c r="AB457" s="302"/>
    </row>
    <row r="458" spans="28:28" ht="15">
      <c r="AB458" s="302"/>
    </row>
    <row r="459" spans="28:28" ht="15">
      <c r="AB459" s="302"/>
    </row>
    <row r="460" spans="28:28" ht="15">
      <c r="AB460" s="302"/>
    </row>
    <row r="461" spans="28:28" ht="15">
      <c r="AB461" s="302"/>
    </row>
    <row r="462" spans="28:28" ht="15">
      <c r="AB462" s="302"/>
    </row>
    <row r="463" spans="28:28" ht="15">
      <c r="AB463" s="302"/>
    </row>
    <row r="464" spans="28:28" ht="15">
      <c r="AB464" s="302"/>
    </row>
    <row r="465" spans="28:28" ht="15">
      <c r="AB465" s="302"/>
    </row>
    <row r="466" spans="28:28" ht="15">
      <c r="AB466" s="302"/>
    </row>
    <row r="467" spans="28:28" ht="15">
      <c r="AB467" s="302"/>
    </row>
    <row r="468" spans="28:28" ht="15">
      <c r="AB468" s="302"/>
    </row>
    <row r="469" spans="28:28" ht="15">
      <c r="AB469" s="302"/>
    </row>
    <row r="470" spans="28:28" ht="15">
      <c r="AB470" s="302"/>
    </row>
    <row r="471" spans="28:28" ht="15">
      <c r="AB471" s="302"/>
    </row>
    <row r="472" spans="28:28" ht="15">
      <c r="AB472" s="302"/>
    </row>
    <row r="473" spans="28:28" ht="15">
      <c r="AB473" s="302"/>
    </row>
    <row r="474" spans="28:28" ht="15">
      <c r="AB474" s="302"/>
    </row>
    <row r="475" spans="28:28" ht="15">
      <c r="AB475" s="302"/>
    </row>
    <row r="476" spans="28:28" ht="15">
      <c r="AB476" s="302"/>
    </row>
    <row r="477" spans="28:28" ht="15">
      <c r="AB477" s="302"/>
    </row>
    <row r="478" spans="28:28" ht="15">
      <c r="AB478" s="302"/>
    </row>
    <row r="479" spans="28:28" ht="15">
      <c r="AB479" s="302"/>
    </row>
    <row r="480" spans="28:28" ht="15">
      <c r="AB480" s="302"/>
    </row>
    <row r="481" spans="28:28" ht="15">
      <c r="AB481" s="302"/>
    </row>
    <row r="482" spans="28:28" ht="15">
      <c r="AB482" s="302"/>
    </row>
    <row r="483" spans="28:28" ht="15">
      <c r="AB483" s="302"/>
    </row>
    <row r="484" spans="28:28" ht="15">
      <c r="AB484" s="302"/>
    </row>
    <row r="485" spans="28:28" ht="15">
      <c r="AB485" s="302"/>
    </row>
    <row r="486" spans="28:28" ht="15">
      <c r="AB486" s="302"/>
    </row>
    <row r="487" spans="28:28" ht="15">
      <c r="AB487" s="302"/>
    </row>
    <row r="488" spans="28:28" ht="15">
      <c r="AB488" s="302"/>
    </row>
    <row r="489" spans="28:28" ht="15">
      <c r="AB489" s="302"/>
    </row>
    <row r="490" spans="28:28" ht="15">
      <c r="AB490" s="302"/>
    </row>
    <row r="491" spans="28:28" ht="15">
      <c r="AB491" s="302"/>
    </row>
    <row r="492" spans="28:28" ht="15">
      <c r="AB492" s="302"/>
    </row>
    <row r="493" spans="28:28" ht="15">
      <c r="AB493" s="302"/>
    </row>
    <row r="494" spans="28:28" ht="15">
      <c r="AB494" s="302"/>
    </row>
    <row r="495" spans="28:28" ht="15">
      <c r="AB495" s="302"/>
    </row>
    <row r="496" spans="28:28" ht="15">
      <c r="AB496" s="302"/>
    </row>
    <row r="497" spans="28:28" ht="15">
      <c r="AB497" s="302"/>
    </row>
    <row r="498" spans="28:28" ht="15">
      <c r="AB498" s="302"/>
    </row>
    <row r="499" spans="28:28" ht="15">
      <c r="AB499" s="302"/>
    </row>
    <row r="500" spans="28:28" ht="15">
      <c r="AB500" s="302"/>
    </row>
    <row r="501" spans="28:28" ht="15">
      <c r="AB501" s="302"/>
    </row>
    <row r="502" spans="28:28" ht="15">
      <c r="AB502" s="302"/>
    </row>
    <row r="503" spans="28:28" ht="15">
      <c r="AB503" s="302"/>
    </row>
    <row r="504" spans="28:28" ht="15">
      <c r="AB504" s="302"/>
    </row>
    <row r="505" spans="28:28" ht="15">
      <c r="AB505" s="302"/>
    </row>
    <row r="506" spans="28:28" ht="15">
      <c r="AB506" s="302"/>
    </row>
    <row r="507" spans="28:28" ht="15">
      <c r="AB507" s="302"/>
    </row>
    <row r="508" spans="28:28" ht="15">
      <c r="AB508" s="302"/>
    </row>
    <row r="509" spans="28:28" ht="15">
      <c r="AB509" s="302"/>
    </row>
    <row r="510" spans="28:28" ht="15">
      <c r="AB510" s="302"/>
    </row>
    <row r="511" spans="28:28" ht="15">
      <c r="AB511" s="302"/>
    </row>
    <row r="512" spans="28:28" ht="15">
      <c r="AB512" s="302"/>
    </row>
    <row r="513" spans="28:28" ht="15">
      <c r="AB513" s="302"/>
    </row>
    <row r="514" spans="28:28" ht="15">
      <c r="AB514" s="302"/>
    </row>
    <row r="515" spans="28:28" ht="15">
      <c r="AB515" s="302"/>
    </row>
    <row r="516" spans="28:28" ht="15">
      <c r="AB516" s="302"/>
    </row>
    <row r="517" spans="28:28" ht="15">
      <c r="AB517" s="302"/>
    </row>
    <row r="518" spans="28:28" ht="15">
      <c r="AB518" s="302"/>
    </row>
    <row r="519" spans="28:28" ht="15">
      <c r="AB519" s="302"/>
    </row>
    <row r="520" spans="28:28" ht="15">
      <c r="AB520" s="302"/>
    </row>
    <row r="521" spans="28:28" ht="15">
      <c r="AB521" s="302"/>
    </row>
    <row r="522" spans="28:28" ht="15">
      <c r="AB522" s="302"/>
    </row>
    <row r="523" spans="28:28" ht="15">
      <c r="AB523" s="302"/>
    </row>
    <row r="524" spans="28:28" ht="15">
      <c r="AB524" s="302"/>
    </row>
    <row r="525" spans="28:28" ht="15">
      <c r="AB525" s="302"/>
    </row>
    <row r="526" spans="28:28" ht="15">
      <c r="AB526" s="302"/>
    </row>
    <row r="527" spans="28:28" ht="15">
      <c r="AB527" s="302"/>
    </row>
    <row r="528" spans="28:28" ht="15">
      <c r="AB528" s="302"/>
    </row>
    <row r="529" spans="28:28" ht="15">
      <c r="AB529" s="302"/>
    </row>
    <row r="530" spans="28:28" ht="15">
      <c r="AB530" s="302"/>
    </row>
    <row r="531" spans="28:28" ht="15">
      <c r="AB531" s="302"/>
    </row>
    <row r="532" spans="28:28" ht="15">
      <c r="AB532" s="302"/>
    </row>
    <row r="533" spans="28:28" ht="15">
      <c r="AB533" s="302"/>
    </row>
    <row r="534" spans="28:28" ht="15">
      <c r="AB534" s="302"/>
    </row>
    <row r="535" spans="28:28" ht="15">
      <c r="AB535" s="302"/>
    </row>
    <row r="536" spans="28:28" ht="15">
      <c r="AB536" s="302"/>
    </row>
    <row r="537" spans="28:28" ht="15">
      <c r="AB537" s="302"/>
    </row>
    <row r="538" spans="28:28" ht="15">
      <c r="AB538" s="302"/>
    </row>
    <row r="539" spans="28:28" ht="15">
      <c r="AB539" s="302"/>
    </row>
    <row r="540" spans="28:28" ht="15">
      <c r="AB540" s="302"/>
    </row>
    <row r="541" spans="28:28" ht="15">
      <c r="AB541" s="302"/>
    </row>
    <row r="542" spans="28:28" ht="15">
      <c r="AB542" s="302"/>
    </row>
    <row r="543" spans="28:28" ht="15">
      <c r="AB543" s="302"/>
    </row>
    <row r="544" spans="28:28" ht="15">
      <c r="AB544" s="302"/>
    </row>
    <row r="545" spans="28:28" ht="15">
      <c r="AB545" s="302"/>
    </row>
    <row r="546" spans="28:28" ht="15">
      <c r="AB546" s="302"/>
    </row>
    <row r="547" spans="28:28" ht="15">
      <c r="AB547" s="302"/>
    </row>
    <row r="548" spans="28:28" ht="15">
      <c r="AB548" s="302"/>
    </row>
    <row r="549" spans="28:28" ht="15">
      <c r="AB549" s="302"/>
    </row>
    <row r="550" spans="28:28" ht="15">
      <c r="AB550" s="302"/>
    </row>
    <row r="551" spans="28:28" ht="15">
      <c r="AB551" s="302"/>
    </row>
    <row r="552" spans="28:28" ht="15">
      <c r="AB552" s="302"/>
    </row>
    <row r="553" spans="28:28" ht="15">
      <c r="AB553" s="302"/>
    </row>
    <row r="554" spans="28:28" ht="15">
      <c r="AB554" s="302"/>
    </row>
    <row r="555" spans="28:28" ht="15">
      <c r="AB555" s="302"/>
    </row>
    <row r="556" spans="28:28" ht="15">
      <c r="AB556" s="302"/>
    </row>
    <row r="557" spans="28:28" ht="15">
      <c r="AB557" s="302"/>
    </row>
    <row r="558" spans="28:28" ht="15">
      <c r="AB558" s="302"/>
    </row>
    <row r="559" spans="28:28" ht="15">
      <c r="AB559" s="302"/>
    </row>
    <row r="560" spans="28:28" ht="15">
      <c r="AB560" s="302"/>
    </row>
    <row r="561" spans="28:28" ht="15">
      <c r="AB561" s="302"/>
    </row>
    <row r="562" spans="28:28" ht="15">
      <c r="AB562" s="302"/>
    </row>
    <row r="563" spans="28:28" ht="15">
      <c r="AB563" s="302"/>
    </row>
    <row r="564" spans="28:28" ht="15">
      <c r="AB564" s="302"/>
    </row>
    <row r="565" spans="28:28" ht="15">
      <c r="AB565" s="302"/>
    </row>
    <row r="566" spans="28:28" ht="15">
      <c r="AB566" s="302"/>
    </row>
    <row r="567" spans="28:28" ht="15">
      <c r="AB567" s="302"/>
    </row>
    <row r="568" spans="28:28" ht="15">
      <c r="AB568" s="302"/>
    </row>
    <row r="569" spans="28:28" ht="15">
      <c r="AB569" s="302"/>
    </row>
    <row r="570" spans="28:28" ht="15">
      <c r="AB570" s="302"/>
    </row>
    <row r="571" spans="28:28" ht="15">
      <c r="AB571" s="302"/>
    </row>
    <row r="572" spans="28:28" ht="15">
      <c r="AB572" s="302"/>
    </row>
    <row r="573" spans="28:28" ht="15">
      <c r="AB573" s="302"/>
    </row>
    <row r="574" spans="28:28" ht="15">
      <c r="AB574" s="302"/>
    </row>
    <row r="575" spans="28:28" ht="15">
      <c r="AB575" s="302"/>
    </row>
    <row r="576" spans="28:28" ht="15">
      <c r="AB576" s="302"/>
    </row>
    <row r="577" spans="28:28" ht="15">
      <c r="AB577" s="302"/>
    </row>
    <row r="578" spans="28:28" ht="15">
      <c r="AB578" s="302"/>
    </row>
    <row r="579" spans="28:28" ht="15">
      <c r="AB579" s="302"/>
    </row>
    <row r="580" spans="28:28" ht="15">
      <c r="AB580" s="302"/>
    </row>
    <row r="581" spans="28:28" ht="15">
      <c r="AB581" s="302"/>
    </row>
    <row r="582" spans="28:28" ht="15">
      <c r="AB582" s="302"/>
    </row>
    <row r="583" spans="28:28" ht="15">
      <c r="AB583" s="302"/>
    </row>
    <row r="584" spans="28:28" ht="15">
      <c r="AB584" s="302"/>
    </row>
    <row r="585" spans="28:28" ht="15">
      <c r="AB585" s="302"/>
    </row>
    <row r="586" spans="28:28" ht="15">
      <c r="AB586" s="302"/>
    </row>
    <row r="587" spans="28:28" ht="15">
      <c r="AB587" s="302"/>
    </row>
    <row r="588" spans="28:28" ht="15">
      <c r="AB588" s="302"/>
    </row>
    <row r="589" spans="28:28" ht="15">
      <c r="AB589" s="302"/>
    </row>
    <row r="590" spans="28:28" ht="15">
      <c r="AB590" s="302"/>
    </row>
    <row r="591" spans="28:28" ht="15">
      <c r="AB591" s="302"/>
    </row>
    <row r="592" spans="28:28" ht="15">
      <c r="AB592" s="302"/>
    </row>
    <row r="593" spans="28:28">
      <c r="AB593" s="187"/>
    </row>
    <row r="594" spans="28:28" ht="15">
      <c r="AB594" s="302"/>
    </row>
  </sheetData>
  <sheetProtection selectLockedCells="1" selectUnlockedCells="1"/>
  <mergeCells count="352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X311"/>
  <sheetViews>
    <sheetView zoomScale="70" zoomScaleNormal="70" workbookViewId="0">
      <pane xSplit="10" topLeftCell="K1" activePane="topRight" state="frozen"/>
      <selection pane="topRight" activeCell="B292" sqref="B7:B292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hidden="1" customWidth="1"/>
    <col min="6" max="6" width="20.85546875" style="101" hidden="1" customWidth="1"/>
    <col min="7" max="7" width="4.7109375" style="101" hidden="1" customWidth="1"/>
    <col min="8" max="8" width="21.85546875" style="101" hidden="1" customWidth="1"/>
    <col min="9" max="9" width="4.7109375" style="110" hidden="1" customWidth="1"/>
    <col min="10" max="10" width="29.85546875" style="110" customWidth="1"/>
    <col min="11" max="22" width="13.28515625" style="187" customWidth="1"/>
    <col min="23" max="23" width="15.28515625" style="187" customWidth="1"/>
    <col min="24" max="16384" width="9.140625" style="127"/>
  </cols>
  <sheetData>
    <row r="1" spans="1:24" ht="21" customHeight="1">
      <c r="A1" s="100" t="s">
        <v>137</v>
      </c>
      <c r="B1" s="100"/>
    </row>
    <row r="2" spans="1:24" ht="15.75" customHeight="1"/>
    <row r="3" spans="1:24" ht="15.75" customHeight="1">
      <c r="A3" s="100" t="str">
        <f>'Mov por Produto 2013'!A3</f>
        <v>Em atendimento à Portaria ANP nº 035/2012 de 13/11/2012</v>
      </c>
      <c r="B3" s="100"/>
    </row>
    <row r="4" spans="1:24" ht="15.75" customHeight="1" thickBot="1"/>
    <row r="5" spans="1:24" ht="21" customHeight="1" thickBot="1">
      <c r="A5" s="327" t="s">
        <v>2</v>
      </c>
      <c r="B5" s="333" t="s">
        <v>242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33" t="s">
        <v>6</v>
      </c>
      <c r="K5" s="362">
        <v>2023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4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65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2023</v>
      </c>
    </row>
    <row r="7" spans="1:24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22253.776000000002</v>
      </c>
      <c r="L7" s="189">
        <v>22459.598000000002</v>
      </c>
      <c r="M7" s="186">
        <v>27395.320999999996</v>
      </c>
      <c r="N7" s="246">
        <v>27345.496000000014</v>
      </c>
      <c r="O7" s="189">
        <v>26158.69400000001</v>
      </c>
      <c r="P7" s="189">
        <v>27657.037000000004</v>
      </c>
      <c r="Q7" s="189">
        <v>30767.952000000001</v>
      </c>
      <c r="R7" s="198">
        <v>30429.325000000001</v>
      </c>
      <c r="S7" s="223">
        <v>32288</v>
      </c>
      <c r="T7" s="198">
        <v>36867.124999999993</v>
      </c>
      <c r="U7" s="198">
        <v>30015.444000000003</v>
      </c>
      <c r="V7" s="224">
        <v>34669.894999999997</v>
      </c>
      <c r="W7" s="225">
        <f>SUM(K7:V7)</f>
        <v>348307.66300000006</v>
      </c>
      <c r="X7" s="286"/>
    </row>
    <row r="8" spans="1:24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7336.777000000001</v>
      </c>
      <c r="L8" s="189">
        <v>6583.0510000000013</v>
      </c>
      <c r="M8" s="186">
        <v>8514.9089999999997</v>
      </c>
      <c r="N8" s="186">
        <v>10294.861999999999</v>
      </c>
      <c r="O8" s="189">
        <v>11925.124</v>
      </c>
      <c r="P8" s="189">
        <v>12032.401000000003</v>
      </c>
      <c r="Q8" s="189">
        <v>11773.607</v>
      </c>
      <c r="R8" s="189">
        <v>15003.323</v>
      </c>
      <c r="S8" s="200">
        <v>15644</v>
      </c>
      <c r="T8" s="189">
        <v>13936.125000000004</v>
      </c>
      <c r="U8" s="189">
        <v>11278.489999999998</v>
      </c>
      <c r="V8" s="226">
        <v>8443.982</v>
      </c>
      <c r="W8" s="227">
        <f>SUM(K8:V8)</f>
        <v>132766.65099999998</v>
      </c>
      <c r="X8" s="286"/>
    </row>
    <row r="9" spans="1:24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17484.95</v>
      </c>
      <c r="L9" s="189">
        <v>12742.412000000004</v>
      </c>
      <c r="M9" s="186">
        <v>17626.118999999995</v>
      </c>
      <c r="N9" s="186">
        <v>17159.803</v>
      </c>
      <c r="O9" s="189">
        <v>18355.758999999998</v>
      </c>
      <c r="P9" s="189">
        <v>18837.465999999997</v>
      </c>
      <c r="Q9" s="189">
        <v>18779.065999999999</v>
      </c>
      <c r="R9" s="189">
        <v>19614.931</v>
      </c>
      <c r="S9" s="200">
        <v>19993</v>
      </c>
      <c r="T9" s="189">
        <v>20672.789000000001</v>
      </c>
      <c r="U9" s="189">
        <v>18070.060000000001</v>
      </c>
      <c r="V9" s="226">
        <v>24054.25</v>
      </c>
      <c r="W9" s="227">
        <f>SUM(K9:V9)</f>
        <v>223390.60500000001</v>
      </c>
      <c r="X9" s="286"/>
    </row>
    <row r="10" spans="1:24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427.09399999999994</v>
      </c>
      <c r="L10" s="189">
        <v>380.42899999999992</v>
      </c>
      <c r="M10" s="186">
        <v>471.26700000000005</v>
      </c>
      <c r="N10" s="186">
        <v>335.20199999999994</v>
      </c>
      <c r="O10" s="189">
        <v>348.41800000000006</v>
      </c>
      <c r="P10" s="189">
        <v>293.09800000000007</v>
      </c>
      <c r="Q10" s="189">
        <v>307.67200000000003</v>
      </c>
      <c r="R10" s="189">
        <v>342.04199999999997</v>
      </c>
      <c r="S10" s="200">
        <v>394</v>
      </c>
      <c r="T10" s="189">
        <v>403.83500000000004</v>
      </c>
      <c r="U10" s="189">
        <v>428.9559999999999</v>
      </c>
      <c r="V10" s="226">
        <v>356.65500000000009</v>
      </c>
      <c r="W10" s="227">
        <f>SUM(K10:V10)</f>
        <v>4488.6679999999997</v>
      </c>
      <c r="X10" s="286"/>
    </row>
    <row r="11" spans="1:24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  <c r="X11" s="286"/>
    </row>
    <row r="12" spans="1:24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708953.58699999994</v>
      </c>
      <c r="X12" s="286"/>
    </row>
    <row r="13" spans="1:24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15455.227000000001</v>
      </c>
      <c r="L13" s="194">
        <v>13609.978000000003</v>
      </c>
      <c r="M13" s="186">
        <v>16678.519999999997</v>
      </c>
      <c r="N13" s="186">
        <v>15889.427000000003</v>
      </c>
      <c r="O13" s="194">
        <v>19838.060000000001</v>
      </c>
      <c r="P13" s="194">
        <v>12695.940000000002</v>
      </c>
      <c r="Q13" s="194">
        <v>16465.508999999995</v>
      </c>
      <c r="R13" s="211">
        <v>19621.395</v>
      </c>
      <c r="S13" s="211">
        <v>15001</v>
      </c>
      <c r="T13" s="194">
        <v>16388.054999999997</v>
      </c>
      <c r="U13" s="194">
        <v>13851.244000000004</v>
      </c>
      <c r="V13" s="234">
        <v>16889.357999999997</v>
      </c>
      <c r="W13" s="235">
        <f>SUM(K13:V13)</f>
        <v>192383.71299999999</v>
      </c>
      <c r="X13" s="286"/>
    </row>
    <row r="14" spans="1:24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4541.165</v>
      </c>
      <c r="L14" s="189">
        <v>728.274</v>
      </c>
      <c r="M14" s="186">
        <v>7933.491</v>
      </c>
      <c r="N14" s="186">
        <v>6151.9069999999992</v>
      </c>
      <c r="O14" s="189">
        <v>3880.0030000000002</v>
      </c>
      <c r="P14" s="189">
        <v>4786.0749999999998</v>
      </c>
      <c r="Q14" s="189">
        <v>6399.7199999999993</v>
      </c>
      <c r="R14" s="200">
        <v>5713.5720000000001</v>
      </c>
      <c r="S14" s="200">
        <v>6625</v>
      </c>
      <c r="T14" s="189">
        <v>3852.0969999999993</v>
      </c>
      <c r="U14" s="189">
        <v>2842.6170000000002</v>
      </c>
      <c r="V14" s="226">
        <v>5021.4050000000007</v>
      </c>
      <c r="W14" s="227">
        <f>SUM(K14:V14)</f>
        <v>58475.326000000001</v>
      </c>
      <c r="X14" s="286"/>
    </row>
    <row r="15" spans="1:24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14587.960999999996</v>
      </c>
      <c r="L15" s="189">
        <v>8283.6890000000021</v>
      </c>
      <c r="M15" s="186">
        <v>15037.53</v>
      </c>
      <c r="N15" s="186">
        <v>12644.319</v>
      </c>
      <c r="O15" s="189">
        <v>11781.544999999996</v>
      </c>
      <c r="P15" s="189">
        <v>11298.841</v>
      </c>
      <c r="Q15" s="189">
        <v>13198.572000000002</v>
      </c>
      <c r="R15" s="200">
        <v>11756.271000000001</v>
      </c>
      <c r="S15" s="200">
        <v>11586</v>
      </c>
      <c r="T15" s="189">
        <v>13386.508999999998</v>
      </c>
      <c r="U15" s="189">
        <v>10907.712</v>
      </c>
      <c r="V15" s="226">
        <v>12920.341</v>
      </c>
      <c r="W15" s="227">
        <f>SUM(K15:V15)</f>
        <v>147389.28999999998</v>
      </c>
      <c r="X15" s="286"/>
    </row>
    <row r="16" spans="1:24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207.96799999999999</v>
      </c>
      <c r="L16" s="189">
        <v>128.20699999999997</v>
      </c>
      <c r="M16" s="186">
        <v>189.30699999999999</v>
      </c>
      <c r="N16" s="186">
        <v>157.14000000000001</v>
      </c>
      <c r="O16" s="189">
        <v>291.15099999999995</v>
      </c>
      <c r="P16" s="189">
        <v>209.02100000000002</v>
      </c>
      <c r="Q16" s="189">
        <v>232.14599999999999</v>
      </c>
      <c r="R16" s="189">
        <v>245.77699999999999</v>
      </c>
      <c r="S16" s="200">
        <v>206</v>
      </c>
      <c r="T16" s="189">
        <v>163.29400000000004</v>
      </c>
      <c r="U16" s="189">
        <v>148.548</v>
      </c>
      <c r="V16" s="226">
        <v>178.65900000000002</v>
      </c>
      <c r="W16" s="227">
        <f>SUM(K16:V16)</f>
        <v>2357.2180000000003</v>
      </c>
      <c r="X16" s="286"/>
    </row>
    <row r="17" spans="1:24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  <c r="X17" s="286"/>
    </row>
    <row r="18" spans="1:24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400605.54699999996</v>
      </c>
      <c r="X18" s="286"/>
    </row>
    <row r="19" spans="1:24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37709.002999999975</v>
      </c>
      <c r="L19" s="194">
        <v>36069.576000000001</v>
      </c>
      <c r="M19" s="186">
        <v>44073.841000000008</v>
      </c>
      <c r="N19" s="186">
        <v>43234.923000000017</v>
      </c>
      <c r="O19" s="194">
        <v>45996.75400000003</v>
      </c>
      <c r="P19" s="194">
        <v>40352.976999999999</v>
      </c>
      <c r="Q19" s="194">
        <v>47233.460999999996</v>
      </c>
      <c r="R19" s="211">
        <v>50050.720000000001</v>
      </c>
      <c r="S19" s="211">
        <v>47289</v>
      </c>
      <c r="T19" s="194">
        <v>53255.180000000015</v>
      </c>
      <c r="U19" s="194">
        <v>43866.687999999987</v>
      </c>
      <c r="V19" s="234">
        <v>51559.25299999999</v>
      </c>
      <c r="W19" s="235">
        <f>SUM(K19:V19)</f>
        <v>540691.37599999993</v>
      </c>
      <c r="X19" s="286"/>
    </row>
    <row r="20" spans="1:24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11877.942000000001</v>
      </c>
      <c r="L20" s="189">
        <v>7311.3250000000007</v>
      </c>
      <c r="M20" s="186">
        <v>16448.400000000001</v>
      </c>
      <c r="N20" s="186">
        <v>16446.769000000004</v>
      </c>
      <c r="O20" s="189">
        <v>15805.126999999999</v>
      </c>
      <c r="P20" s="189">
        <v>16818.476000000002</v>
      </c>
      <c r="Q20" s="189">
        <v>18173.327000000001</v>
      </c>
      <c r="R20" s="200">
        <v>20716.895</v>
      </c>
      <c r="S20" s="200">
        <v>22269</v>
      </c>
      <c r="T20" s="189">
        <v>17788.221999999998</v>
      </c>
      <c r="U20" s="189">
        <v>14121.107</v>
      </c>
      <c r="V20" s="226">
        <v>13465.386999999999</v>
      </c>
      <c r="W20" s="227">
        <f>SUM(K20:V20)</f>
        <v>191241.97699999998</v>
      </c>
      <c r="X20" s="286"/>
    </row>
    <row r="21" spans="1:24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32072.910999999996</v>
      </c>
      <c r="L21" s="189">
        <v>21026.100999999999</v>
      </c>
      <c r="M21" s="186">
        <v>32663.649000000001</v>
      </c>
      <c r="N21" s="186">
        <v>29804.122000000007</v>
      </c>
      <c r="O21" s="189">
        <v>30137.303999999996</v>
      </c>
      <c r="P21" s="189">
        <v>30136.306999999997</v>
      </c>
      <c r="Q21" s="189">
        <v>31977.638000000003</v>
      </c>
      <c r="R21" s="200">
        <v>31371.202000000001</v>
      </c>
      <c r="S21" s="200">
        <v>31579</v>
      </c>
      <c r="T21" s="189">
        <v>34059.298000000003</v>
      </c>
      <c r="U21" s="189">
        <v>28977.771999999997</v>
      </c>
      <c r="V21" s="226">
        <v>36974.591000000008</v>
      </c>
      <c r="W21" s="227">
        <f>SUM(K21:V21)</f>
        <v>370779.89500000002</v>
      </c>
      <c r="X21" s="286"/>
    </row>
    <row r="22" spans="1:24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635.06200000000013</v>
      </c>
      <c r="L22" s="189">
        <v>508.63599999999997</v>
      </c>
      <c r="M22" s="186">
        <v>660.57399999999996</v>
      </c>
      <c r="N22" s="186">
        <v>492.34199999999993</v>
      </c>
      <c r="O22" s="189">
        <v>639.56899999999996</v>
      </c>
      <c r="P22" s="189">
        <v>502.11900000000014</v>
      </c>
      <c r="Q22" s="189">
        <v>539.8180000000001</v>
      </c>
      <c r="R22" s="189">
        <v>587.81899999999996</v>
      </c>
      <c r="S22" s="200">
        <v>599</v>
      </c>
      <c r="T22" s="189">
        <v>567.12899999999991</v>
      </c>
      <c r="U22" s="189">
        <v>577.50400000000002</v>
      </c>
      <c r="V22" s="226">
        <v>535.31400000000008</v>
      </c>
      <c r="W22" s="227">
        <f>SUM(K22:V22)</f>
        <v>6844.8860000000004</v>
      </c>
      <c r="X22" s="286"/>
    </row>
    <row r="23" spans="1:24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  <c r="X23" s="286"/>
    </row>
    <row r="24" spans="1:24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1109558.1339999998</v>
      </c>
      <c r="X24" s="286"/>
    </row>
    <row r="25" spans="1:24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9651.9779999999992</v>
      </c>
      <c r="L25" s="191">
        <v>19223.249</v>
      </c>
      <c r="M25" s="213">
        <v>3993.1729999999998</v>
      </c>
      <c r="N25" s="191">
        <v>0</v>
      </c>
      <c r="O25" s="191">
        <v>0</v>
      </c>
      <c r="P25" s="191">
        <v>12807.669</v>
      </c>
      <c r="Q25" s="191">
        <v>32833.152000000002</v>
      </c>
      <c r="R25" s="236">
        <v>33096</v>
      </c>
      <c r="S25" s="195">
        <v>10983</v>
      </c>
      <c r="T25" s="191">
        <v>13214.645</v>
      </c>
      <c r="U25" s="191">
        <v>0</v>
      </c>
      <c r="V25" s="228">
        <v>0</v>
      </c>
      <c r="W25" s="229">
        <f>SUM(K25:V25)</f>
        <v>135802.86600000001</v>
      </c>
      <c r="X25" s="286"/>
    </row>
    <row r="26" spans="1:24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135802.86600000001</v>
      </c>
      <c r="X26" s="286"/>
    </row>
    <row r="27" spans="1:24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  <c r="X27" s="286"/>
    </row>
    <row r="28" spans="1:24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0</v>
      </c>
      <c r="X28" s="286"/>
    </row>
    <row r="29" spans="1:24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0</v>
      </c>
      <c r="X29" s="286"/>
    </row>
    <row r="30" spans="1:24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  <c r="X30" s="286"/>
    </row>
    <row r="31" spans="1:24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  <c r="X31" s="286"/>
    </row>
    <row r="32" spans="1:24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14179.662</v>
      </c>
      <c r="L32" s="211">
        <v>18180.724999999999</v>
      </c>
      <c r="M32" s="211">
        <v>17445.901999999998</v>
      </c>
      <c r="N32" s="211">
        <v>9112</v>
      </c>
      <c r="O32" s="211">
        <v>17077</v>
      </c>
      <c r="P32" s="211">
        <v>10516.906999999999</v>
      </c>
      <c r="Q32" s="194">
        <v>11372.4</v>
      </c>
      <c r="R32" s="211">
        <v>5550.1750000000002</v>
      </c>
      <c r="S32" s="211">
        <v>10778.22</v>
      </c>
      <c r="T32" s="189">
        <v>5534.6480000000001</v>
      </c>
      <c r="U32" s="189">
        <v>13738.565999999999</v>
      </c>
      <c r="V32" s="226">
        <v>10330</v>
      </c>
      <c r="W32" s="227">
        <f>SUM(K32:V32)</f>
        <v>143816.20499999999</v>
      </c>
      <c r="X32" s="286"/>
    </row>
    <row r="33" spans="1:24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  <c r="X33" s="286"/>
    </row>
    <row r="34" spans="1:24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  <c r="X34" s="286"/>
    </row>
    <row r="35" spans="1:24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143816.20499999999</v>
      </c>
      <c r="X35" s="286"/>
    </row>
    <row r="36" spans="1:24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145393.269</v>
      </c>
      <c r="L36" s="198">
        <v>171874.81400000007</v>
      </c>
      <c r="M36" s="198">
        <v>186703.19300000003</v>
      </c>
      <c r="N36" s="198">
        <v>169382.97500000006</v>
      </c>
      <c r="O36" s="198">
        <v>177937.24399999992</v>
      </c>
      <c r="P36" s="198">
        <v>192315.51800000016</v>
      </c>
      <c r="Q36" s="198">
        <v>210468.95900000018</v>
      </c>
      <c r="R36" s="223">
        <v>196642</v>
      </c>
      <c r="S36" s="223">
        <v>196023.87199999994</v>
      </c>
      <c r="T36" s="198">
        <v>211656.33099999983</v>
      </c>
      <c r="U36" s="198">
        <v>190538.91399999987</v>
      </c>
      <c r="V36" s="224">
        <v>178364.61000000002</v>
      </c>
      <c r="W36" s="225">
        <f>SUM(K36:V36)</f>
        <v>2227301.699</v>
      </c>
      <c r="X36" s="286"/>
    </row>
    <row r="37" spans="1:24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  <c r="X37" s="286"/>
    </row>
    <row r="38" spans="1:24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2227301.699</v>
      </c>
      <c r="X38" s="286"/>
    </row>
    <row r="39" spans="1:24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59754.008999999991</v>
      </c>
      <c r="L39" s="191">
        <v>66195.869000000021</v>
      </c>
      <c r="M39" s="191">
        <v>68374.106</v>
      </c>
      <c r="N39" s="191">
        <v>65807.199000000022</v>
      </c>
      <c r="O39" s="191">
        <v>73808.41700000003</v>
      </c>
      <c r="P39" s="191">
        <v>68689.493000000031</v>
      </c>
      <c r="Q39" s="191">
        <v>67985.709000000032</v>
      </c>
      <c r="R39" s="236">
        <v>69185</v>
      </c>
      <c r="S39" s="195">
        <v>65478.685999999994</v>
      </c>
      <c r="T39" s="191">
        <v>69618.474000000002</v>
      </c>
      <c r="U39" s="191">
        <v>62072.27199999999</v>
      </c>
      <c r="V39" s="228">
        <v>73077.596999999994</v>
      </c>
      <c r="W39" s="229">
        <f>SUM(K39:V39)</f>
        <v>810046.83100000012</v>
      </c>
      <c r="X39" s="286"/>
    </row>
    <row r="40" spans="1:24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810046.83100000012</v>
      </c>
      <c r="X40" s="286"/>
    </row>
    <row r="41" spans="1:24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36250</v>
      </c>
      <c r="L41" s="194">
        <v>42587</v>
      </c>
      <c r="M41" s="186">
        <v>284.04399999999998</v>
      </c>
      <c r="N41" s="186">
        <v>38</v>
      </c>
      <c r="O41" s="194">
        <v>15224.015000000001</v>
      </c>
      <c r="P41" s="194">
        <v>42.463999999999999</v>
      </c>
      <c r="Q41" s="194">
        <v>93.212999999999994</v>
      </c>
      <c r="R41" s="200">
        <v>29.437999999999999</v>
      </c>
      <c r="S41" s="211">
        <v>40</v>
      </c>
      <c r="T41" s="194">
        <v>11758.176000000001</v>
      </c>
      <c r="U41" s="194">
        <v>88.681000000000012</v>
      </c>
      <c r="V41" s="234">
        <v>18494.755000000001</v>
      </c>
      <c r="W41" s="235">
        <f>SUM(K41:V41)</f>
        <v>124929.78600000001</v>
      </c>
      <c r="X41" s="286"/>
    </row>
    <row r="42" spans="1:24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  <c r="X42" s="286"/>
    </row>
    <row r="43" spans="1:24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0</v>
      </c>
      <c r="L43" s="194">
        <v>0</v>
      </c>
      <c r="M43" s="186">
        <v>0</v>
      </c>
      <c r="N43" s="214">
        <v>0</v>
      </c>
      <c r="O43" s="194">
        <v>14077.181</v>
      </c>
      <c r="P43" s="194">
        <v>0</v>
      </c>
      <c r="Q43" s="194">
        <v>0</v>
      </c>
      <c r="R43" s="200">
        <v>0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14077.181</v>
      </c>
      <c r="X43" s="286"/>
    </row>
    <row r="44" spans="1:24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  <c r="X44" s="286"/>
    </row>
    <row r="45" spans="1:24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  <c r="X45" s="286"/>
    </row>
    <row r="46" spans="1:24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139006.967</v>
      </c>
      <c r="X46" s="286"/>
    </row>
    <row r="47" spans="1:24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  <c r="X47" s="286"/>
    </row>
    <row r="48" spans="1:24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29076.525000000001</v>
      </c>
      <c r="L48" s="189">
        <v>69007.770999999993</v>
      </c>
      <c r="M48" s="186">
        <v>57884.052999999993</v>
      </c>
      <c r="N48" s="189">
        <v>65809.135999999999</v>
      </c>
      <c r="O48" s="189">
        <v>91644.949999999983</v>
      </c>
      <c r="P48" s="189">
        <v>40823.043999999994</v>
      </c>
      <c r="Q48" s="189">
        <v>108785.06500000003</v>
      </c>
      <c r="R48" s="200">
        <v>56192.584999999999</v>
      </c>
      <c r="S48" s="200">
        <v>96591</v>
      </c>
      <c r="T48" s="189">
        <v>124716.70599999999</v>
      </c>
      <c r="U48" s="189">
        <v>104630.23000000001</v>
      </c>
      <c r="V48" s="226">
        <v>96136.60900000004</v>
      </c>
      <c r="W48" s="227">
        <f t="shared" si="0"/>
        <v>941297.674</v>
      </c>
      <c r="X48" s="286"/>
    </row>
    <row r="49" spans="1:24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  <c r="X49" s="286"/>
    </row>
    <row r="50" spans="1:24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6469.2139999999999</v>
      </c>
      <c r="L50" s="189">
        <v>28681.095999999998</v>
      </c>
      <c r="M50" s="186">
        <v>12033.757</v>
      </c>
      <c r="N50" s="186">
        <v>6876.24</v>
      </c>
      <c r="O50" s="189">
        <v>13541.714</v>
      </c>
      <c r="P50" s="189">
        <v>20144.220999999998</v>
      </c>
      <c r="Q50" s="189">
        <v>27202.603999999999</v>
      </c>
      <c r="R50" s="200">
        <v>31938.344000000001</v>
      </c>
      <c r="S50" s="200">
        <v>0</v>
      </c>
      <c r="T50" s="189">
        <v>0</v>
      </c>
      <c r="U50" s="189">
        <v>17222.213</v>
      </c>
      <c r="V50" s="226">
        <v>1625.933</v>
      </c>
      <c r="W50" s="227">
        <f t="shared" si="0"/>
        <v>165735.33599999998</v>
      </c>
      <c r="X50" s="286"/>
    </row>
    <row r="51" spans="1:24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90704.604999999981</v>
      </c>
      <c r="L51" s="189">
        <v>87016.686999999991</v>
      </c>
      <c r="M51" s="186">
        <v>57687.406999999999</v>
      </c>
      <c r="N51" s="186">
        <v>87459.064000000028</v>
      </c>
      <c r="O51" s="189">
        <v>67786.019</v>
      </c>
      <c r="P51" s="189">
        <v>101588.05799999998</v>
      </c>
      <c r="Q51" s="189">
        <v>71618.561000000002</v>
      </c>
      <c r="R51" s="200">
        <v>72509.323000000004</v>
      </c>
      <c r="S51" s="200">
        <v>46509</v>
      </c>
      <c r="T51" s="189">
        <v>50033.533999999978</v>
      </c>
      <c r="U51" s="189">
        <v>54296.448999999993</v>
      </c>
      <c r="V51" s="226">
        <v>116158.75199999999</v>
      </c>
      <c r="W51" s="227">
        <f t="shared" si="0"/>
        <v>903367.45899999992</v>
      </c>
      <c r="X51" s="286"/>
    </row>
    <row r="52" spans="1:24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  <c r="X52" s="286"/>
    </row>
    <row r="53" spans="1:24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  <c r="X53" s="286"/>
    </row>
    <row r="54" spans="1:24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7377.2979999999998</v>
      </c>
      <c r="M54" s="186">
        <v>0</v>
      </c>
      <c r="N54" s="189">
        <v>0</v>
      </c>
      <c r="O54" s="189">
        <v>0</v>
      </c>
      <c r="P54" s="189">
        <v>0</v>
      </c>
      <c r="Q54" s="189">
        <v>0</v>
      </c>
      <c r="R54" s="200">
        <v>29212.725999999999</v>
      </c>
      <c r="S54" s="200">
        <v>14746</v>
      </c>
      <c r="T54" s="189">
        <v>0</v>
      </c>
      <c r="U54" s="189">
        <v>0</v>
      </c>
      <c r="V54" s="226">
        <v>0</v>
      </c>
      <c r="W54" s="227">
        <f t="shared" si="0"/>
        <v>51336.023999999998</v>
      </c>
      <c r="X54" s="286"/>
    </row>
    <row r="55" spans="1:24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X55" s="286"/>
    </row>
    <row r="56" spans="1:24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X56" s="286"/>
    </row>
    <row r="57" spans="1:24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2061736.493</v>
      </c>
      <c r="X57" s="286"/>
    </row>
    <row r="58" spans="1:24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22185.96</v>
      </c>
      <c r="L58" s="194">
        <v>18628.548999999999</v>
      </c>
      <c r="M58" s="186">
        <v>13448</v>
      </c>
      <c r="N58" s="186">
        <v>15553.243999999999</v>
      </c>
      <c r="O58" s="194">
        <v>17710.823</v>
      </c>
      <c r="P58" s="194">
        <v>12865.521000000006</v>
      </c>
      <c r="Q58" s="194">
        <v>14689.569000000005</v>
      </c>
      <c r="R58" s="200">
        <v>13810.751</v>
      </c>
      <c r="S58" s="211">
        <v>13489</v>
      </c>
      <c r="T58" s="194">
        <v>13622.44</v>
      </c>
      <c r="U58" s="194">
        <v>13901.294000000004</v>
      </c>
      <c r="V58" s="234">
        <v>16409.952999999994</v>
      </c>
      <c r="W58" s="235">
        <f>SUM(K58:V58)</f>
        <v>186315.10399999999</v>
      </c>
      <c r="X58" s="286"/>
    </row>
    <row r="59" spans="1:24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25835</v>
      </c>
      <c r="L59" s="189">
        <v>29482</v>
      </c>
      <c r="M59" s="186">
        <v>37397</v>
      </c>
      <c r="N59" s="186">
        <v>30435.870999999999</v>
      </c>
      <c r="O59" s="189">
        <v>29219.236999999997</v>
      </c>
      <c r="P59" s="189">
        <v>37814.512000000002</v>
      </c>
      <c r="Q59" s="189">
        <v>32823.705000000002</v>
      </c>
      <c r="R59" s="200">
        <v>38334.745999999999</v>
      </c>
      <c r="S59" s="200">
        <v>42045</v>
      </c>
      <c r="T59" s="189">
        <v>41873.383000000002</v>
      </c>
      <c r="U59" s="189">
        <v>37586.574000000001</v>
      </c>
      <c r="V59" s="226">
        <v>43490.978999999992</v>
      </c>
      <c r="W59" s="227">
        <f>SUM(K59:V59)</f>
        <v>426338.00700000004</v>
      </c>
      <c r="X59" s="286"/>
    </row>
    <row r="60" spans="1:24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6451</v>
      </c>
      <c r="L60" s="189">
        <v>5044.6760000000004</v>
      </c>
      <c r="M60" s="186">
        <v>5133</v>
      </c>
      <c r="N60" s="186">
        <v>4975.3690000000006</v>
      </c>
      <c r="O60" s="189">
        <v>3777.0390000000002</v>
      </c>
      <c r="P60" s="189">
        <v>3906.1600000000003</v>
      </c>
      <c r="Q60" s="189">
        <v>6520.2330000000002</v>
      </c>
      <c r="R60" s="200">
        <v>4521.527</v>
      </c>
      <c r="S60" s="200">
        <v>7864</v>
      </c>
      <c r="T60" s="189">
        <v>5953.4759999999997</v>
      </c>
      <c r="U60" s="189">
        <v>5062.6219999999994</v>
      </c>
      <c r="V60" s="226">
        <v>6125.3720000000003</v>
      </c>
      <c r="W60" s="227">
        <f>SUM(K60:V60)</f>
        <v>65334.474000000002</v>
      </c>
      <c r="X60" s="286"/>
    </row>
    <row r="61" spans="1:24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97690.468999999997</v>
      </c>
      <c r="L61" s="201">
        <v>80671.284</v>
      </c>
      <c r="M61" s="186">
        <v>91583</v>
      </c>
      <c r="N61" s="186">
        <v>86295.047000000006</v>
      </c>
      <c r="O61" s="201">
        <v>91958.97</v>
      </c>
      <c r="P61" s="201">
        <v>79736.834000000003</v>
      </c>
      <c r="Q61" s="201">
        <v>83743.280999999988</v>
      </c>
      <c r="R61" s="236">
        <v>91384.34</v>
      </c>
      <c r="S61" s="208">
        <v>79693</v>
      </c>
      <c r="T61" s="201">
        <v>79809.452000000019</v>
      </c>
      <c r="U61" s="201">
        <v>89211.300999999963</v>
      </c>
      <c r="V61" s="237">
        <v>100676.51399999997</v>
      </c>
      <c r="W61" s="238">
        <f>SUM(K61:V61)</f>
        <v>1052453.4920000001</v>
      </c>
      <c r="X61" s="286"/>
    </row>
    <row r="62" spans="1:24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1730441.077</v>
      </c>
      <c r="X62" s="286"/>
    </row>
    <row r="63" spans="1:24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  <c r="X63" s="286"/>
    </row>
    <row r="64" spans="1:24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0</v>
      </c>
      <c r="M64" s="186">
        <v>9575.8979999999992</v>
      </c>
      <c r="N64" s="186">
        <v>289.54300000000001</v>
      </c>
      <c r="O64" s="201">
        <v>0</v>
      </c>
      <c r="P64" s="201">
        <v>2532.7829999999999</v>
      </c>
      <c r="Q64" s="201">
        <v>290.26299999999998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12688.486999999999</v>
      </c>
      <c r="X64" s="286"/>
    </row>
    <row r="65" spans="1:24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3553.5019999999995</v>
      </c>
      <c r="L65" s="201">
        <v>2695.1099999999997</v>
      </c>
      <c r="M65" s="186">
        <v>2264.0680000000002</v>
      </c>
      <c r="N65" s="201">
        <v>2152.7910000000002</v>
      </c>
      <c r="O65" s="201">
        <v>2913.9979999999996</v>
      </c>
      <c r="P65" s="201">
        <v>2431.7339999999999</v>
      </c>
      <c r="Q65" s="201">
        <v>1689.6590000000001</v>
      </c>
      <c r="R65" s="236">
        <v>4496.7659999999996</v>
      </c>
      <c r="S65" s="208">
        <v>0</v>
      </c>
      <c r="T65" s="201">
        <v>2953.9289999999996</v>
      </c>
      <c r="U65" s="201">
        <v>2632.098</v>
      </c>
      <c r="V65" s="237">
        <v>3269.46</v>
      </c>
      <c r="W65" s="238">
        <f>SUM(K65:V65)</f>
        <v>31053.114999999998</v>
      </c>
      <c r="X65" s="286"/>
    </row>
    <row r="66" spans="1:24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43741.601999999999</v>
      </c>
      <c r="X66" s="286"/>
    </row>
    <row r="67" spans="1:24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  <c r="X67" s="286"/>
    </row>
    <row r="68" spans="1:24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  <c r="X68" s="286"/>
    </row>
    <row r="69" spans="1:24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  <c r="X69" s="286"/>
    </row>
    <row r="70" spans="1:24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  <c r="X70" s="286"/>
    </row>
    <row r="71" spans="1:24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  <c r="X71" s="286"/>
    </row>
    <row r="72" spans="1:24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183147.00000000015</v>
      </c>
      <c r="L72" s="201">
        <v>134823.50000000012</v>
      </c>
      <c r="M72" s="201">
        <v>148714.00000000006</v>
      </c>
      <c r="N72" s="201">
        <v>180244.20000000016</v>
      </c>
      <c r="O72" s="201">
        <v>201472.71300000011</v>
      </c>
      <c r="P72" s="201">
        <v>199621.63100000008</v>
      </c>
      <c r="Q72" s="201">
        <v>185630.10000000009</v>
      </c>
      <c r="R72" s="236">
        <v>225440</v>
      </c>
      <c r="S72" s="236">
        <v>202875.37000000014</v>
      </c>
      <c r="T72" s="236">
        <v>215116.17800000016</v>
      </c>
      <c r="U72" s="236">
        <v>211102.20000000022</v>
      </c>
      <c r="V72" s="237">
        <v>230765.40000000017</v>
      </c>
      <c r="W72" s="238">
        <f>SUM(K72:V72)</f>
        <v>2318952.2920000013</v>
      </c>
      <c r="X72" s="286"/>
    </row>
    <row r="73" spans="1:24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227</v>
      </c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 t="s">
        <v>227</v>
      </c>
      <c r="R73" s="269" t="s">
        <v>227</v>
      </c>
      <c r="S73" s="270" t="s">
        <v>227</v>
      </c>
      <c r="T73" s="268" t="s">
        <v>227</v>
      </c>
      <c r="U73" s="268" t="s">
        <v>227</v>
      </c>
      <c r="V73" s="271" t="s">
        <v>227</v>
      </c>
      <c r="W73" s="278">
        <f>SUM(W72)</f>
        <v>2318952.2920000013</v>
      </c>
      <c r="X73" s="286"/>
    </row>
    <row r="74" spans="1:24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  <c r="X74" s="286"/>
    </row>
    <row r="75" spans="1:24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0</v>
      </c>
      <c r="L75" s="272">
        <v>0</v>
      </c>
      <c r="M75" s="272">
        <v>0</v>
      </c>
      <c r="N75" s="272">
        <v>0</v>
      </c>
      <c r="O75" s="272">
        <v>0</v>
      </c>
      <c r="P75" s="272">
        <v>1269.596</v>
      </c>
      <c r="Q75" s="215">
        <v>13160.278000000002</v>
      </c>
      <c r="R75" s="215">
        <v>8123</v>
      </c>
      <c r="S75" s="215">
        <v>12743.685000000001</v>
      </c>
      <c r="T75" s="273">
        <v>22798.403000000002</v>
      </c>
      <c r="U75" s="215">
        <v>14932.904</v>
      </c>
      <c r="V75" s="276">
        <v>7163.6620000000003</v>
      </c>
      <c r="W75" s="280">
        <f>SUM(K75:V75)</f>
        <v>80191.528000000006</v>
      </c>
      <c r="X75" s="286"/>
    </row>
    <row r="76" spans="1:24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  <c r="X76" s="286"/>
    </row>
    <row r="77" spans="1:24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227</v>
      </c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 t="s">
        <v>227</v>
      </c>
      <c r="R77" s="263" t="s">
        <v>227</v>
      </c>
      <c r="S77" s="264" t="s">
        <v>227</v>
      </c>
      <c r="T77" s="262" t="s">
        <v>227</v>
      </c>
      <c r="U77" s="262" t="s">
        <v>227</v>
      </c>
      <c r="V77" s="265" t="s">
        <v>227</v>
      </c>
      <c r="W77" s="279">
        <f>SUM(W74:W76)</f>
        <v>80191.528000000006</v>
      </c>
      <c r="X77" s="286"/>
    </row>
    <row r="78" spans="1:24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13.34</v>
      </c>
      <c r="L78" s="194">
        <v>15479.901</v>
      </c>
      <c r="M78" s="194">
        <v>7842.4919999999993</v>
      </c>
      <c r="N78" s="194">
        <v>9756.0750000000007</v>
      </c>
      <c r="O78" s="194">
        <v>4097.3220000000001</v>
      </c>
      <c r="P78" s="194">
        <v>0</v>
      </c>
      <c r="Q78" s="194">
        <v>1033.5999999999999</v>
      </c>
      <c r="R78" s="200">
        <v>0</v>
      </c>
      <c r="S78" s="211">
        <v>0</v>
      </c>
      <c r="T78" s="194">
        <v>0</v>
      </c>
      <c r="U78" s="194">
        <v>4080.3539999999998</v>
      </c>
      <c r="V78" s="234">
        <v>1422.7790000000002</v>
      </c>
      <c r="W78" s="235">
        <f>SUM(K78:V78)</f>
        <v>43725.863000000005</v>
      </c>
      <c r="X78" s="286"/>
    </row>
    <row r="79" spans="1:24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  <c r="X79" s="286"/>
    </row>
    <row r="80" spans="1:24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43725.863000000005</v>
      </c>
      <c r="X80" s="286"/>
    </row>
    <row r="81" spans="1:24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  <c r="X81" s="286"/>
    </row>
    <row r="82" spans="1:24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46758.064999999995</v>
      </c>
      <c r="L82" s="194">
        <v>36323</v>
      </c>
      <c r="M82" s="186">
        <v>50535</v>
      </c>
      <c r="N82" s="186">
        <v>41935.207000000002</v>
      </c>
      <c r="O82" s="194">
        <v>102535.46399999999</v>
      </c>
      <c r="P82" s="194">
        <v>102305.45899999999</v>
      </c>
      <c r="Q82" s="194">
        <v>110562.95999999999</v>
      </c>
      <c r="R82" s="200">
        <v>61037.006000000001</v>
      </c>
      <c r="S82" s="194">
        <v>65635</v>
      </c>
      <c r="T82" s="194">
        <v>76476.340999999986</v>
      </c>
      <c r="U82" s="194">
        <v>97824.176000000007</v>
      </c>
      <c r="V82" s="234">
        <v>34098.705999999998</v>
      </c>
      <c r="W82" s="235">
        <f t="shared" si="1"/>
        <v>826026.38399999996</v>
      </c>
      <c r="X82" s="286"/>
    </row>
    <row r="83" spans="1:24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75162</v>
      </c>
      <c r="L83" s="189">
        <v>91802</v>
      </c>
      <c r="M83" s="186">
        <v>68689</v>
      </c>
      <c r="N83" s="186"/>
      <c r="O83" s="189"/>
      <c r="P83" s="189">
        <v>9058.4809999999998</v>
      </c>
      <c r="Q83" s="189">
        <v>6175.0520000000006</v>
      </c>
      <c r="R83" s="200">
        <v>5022.1000000000004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255908.633</v>
      </c>
      <c r="X83" s="286"/>
    </row>
    <row r="84" spans="1:24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281695</v>
      </c>
      <c r="L84" s="189">
        <v>344598</v>
      </c>
      <c r="M84" s="189">
        <v>378083</v>
      </c>
      <c r="N84" s="189">
        <v>311346.38199999993</v>
      </c>
      <c r="O84" s="189">
        <v>340504.42299999995</v>
      </c>
      <c r="P84" s="189">
        <v>281911.47799999994</v>
      </c>
      <c r="Q84" s="189">
        <v>287680.65299999999</v>
      </c>
      <c r="R84" s="200">
        <v>198683.93899999998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2424502.8749999995</v>
      </c>
      <c r="X84" s="286"/>
    </row>
    <row r="85" spans="1:24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  <c r="X85" s="286"/>
    </row>
    <row r="86" spans="1:24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  <c r="X86" s="286"/>
    </row>
    <row r="87" spans="1:24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3506437.8919999995</v>
      </c>
      <c r="X87" s="286"/>
    </row>
    <row r="88" spans="1:24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8720.6929999999993</v>
      </c>
      <c r="L88" s="194">
        <v>7511.7250000000004</v>
      </c>
      <c r="M88" s="186">
        <v>4225.2619999999997</v>
      </c>
      <c r="N88" s="186">
        <v>6745.7269999999999</v>
      </c>
      <c r="O88" s="194">
        <v>5053.418999999999</v>
      </c>
      <c r="P88" s="194">
        <v>4211.7039999999997</v>
      </c>
      <c r="Q88" s="194">
        <v>4339.0920000000006</v>
      </c>
      <c r="R88" s="200">
        <v>3046.6010000000001</v>
      </c>
      <c r="S88" s="211">
        <v>2946</v>
      </c>
      <c r="T88" s="194">
        <v>3976.7019999999998</v>
      </c>
      <c r="U88" s="194">
        <v>4217.7070000000003</v>
      </c>
      <c r="V88" s="234">
        <v>4802.9879999999994</v>
      </c>
      <c r="W88" s="235">
        <f>SUM(K88:V88)</f>
        <v>59797.62</v>
      </c>
      <c r="X88" s="286"/>
    </row>
    <row r="89" spans="1:24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5001.9440000000004</v>
      </c>
      <c r="L89" s="189">
        <v>5820.2580000000007</v>
      </c>
      <c r="M89" s="186">
        <v>12330.919999999998</v>
      </c>
      <c r="N89" s="186">
        <v>9006.9470000000001</v>
      </c>
      <c r="O89" s="189">
        <v>3667.8379999999993</v>
      </c>
      <c r="P89" s="189">
        <v>8244.2869999999984</v>
      </c>
      <c r="Q89" s="189">
        <v>6699.0709999999999</v>
      </c>
      <c r="R89" s="200">
        <v>4721.2299999999996</v>
      </c>
      <c r="S89" s="200">
        <v>6344</v>
      </c>
      <c r="T89" s="189">
        <v>5247.8009999999995</v>
      </c>
      <c r="U89" s="189">
        <v>5736.170000000001</v>
      </c>
      <c r="V89" s="226">
        <v>8376.3570000000018</v>
      </c>
      <c r="W89" s="227">
        <f>SUM(K89:V89)</f>
        <v>81196.823000000004</v>
      </c>
      <c r="X89" s="286"/>
    </row>
    <row r="90" spans="1:24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24744.130000000005</v>
      </c>
      <c r="L90" s="189">
        <v>18480.136999999999</v>
      </c>
      <c r="M90" s="186">
        <v>19074.445000000003</v>
      </c>
      <c r="N90" s="186">
        <v>18743.046999999995</v>
      </c>
      <c r="O90" s="189">
        <v>17391.687000000002</v>
      </c>
      <c r="P90" s="189">
        <v>15054.625</v>
      </c>
      <c r="Q90" s="189">
        <v>20746.043000000001</v>
      </c>
      <c r="R90" s="200">
        <v>17308.669999999998</v>
      </c>
      <c r="S90" s="200">
        <v>17947</v>
      </c>
      <c r="T90" s="189">
        <v>19579.374000000003</v>
      </c>
      <c r="U90" s="189">
        <v>18607.688999999991</v>
      </c>
      <c r="V90" s="226">
        <v>25543.048999999992</v>
      </c>
      <c r="W90" s="227">
        <f>SUM(K90:V90)</f>
        <v>233219.89599999998</v>
      </c>
      <c r="X90" s="286"/>
    </row>
    <row r="91" spans="1:24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  <c r="X91" s="286"/>
    </row>
    <row r="92" spans="1:24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374214.33899999998</v>
      </c>
      <c r="X92" s="286"/>
    </row>
    <row r="93" spans="1:24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362347</v>
      </c>
      <c r="L93" s="194">
        <v>364521</v>
      </c>
      <c r="M93" s="186">
        <v>451046</v>
      </c>
      <c r="N93" s="186">
        <v>461065.79600000015</v>
      </c>
      <c r="O93" s="194">
        <v>409908.35799999995</v>
      </c>
      <c r="P93" s="194">
        <v>450597.02899999986</v>
      </c>
      <c r="Q93" s="194">
        <v>521542.10600000009</v>
      </c>
      <c r="R93" s="200">
        <v>457553.53899999999</v>
      </c>
      <c r="S93" s="211">
        <v>450315</v>
      </c>
      <c r="T93" s="194">
        <v>518424.95800000016</v>
      </c>
      <c r="U93" s="194">
        <v>498766.69400000043</v>
      </c>
      <c r="V93" s="234">
        <v>439553.12799999991</v>
      </c>
      <c r="W93" s="235">
        <f>SUM(K93:V93)</f>
        <v>5385640.608</v>
      </c>
      <c r="X93" s="286"/>
    </row>
    <row r="94" spans="1:24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  <c r="X94" s="286"/>
    </row>
    <row r="95" spans="1:24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183238</v>
      </c>
      <c r="L95" s="201">
        <v>195498</v>
      </c>
      <c r="M95" s="186">
        <v>217301</v>
      </c>
      <c r="N95" s="186">
        <v>202525.95300000004</v>
      </c>
      <c r="O95" s="189">
        <v>218646.76200000002</v>
      </c>
      <c r="P95" s="201">
        <v>204507.34399999995</v>
      </c>
      <c r="Q95" s="201">
        <v>228644.32699999996</v>
      </c>
      <c r="R95" s="208">
        <v>207315.636</v>
      </c>
      <c r="S95" s="208">
        <v>212014</v>
      </c>
      <c r="T95" s="201">
        <v>215388.49700000003</v>
      </c>
      <c r="U95" s="189">
        <v>209271.06699999995</v>
      </c>
      <c r="V95" s="237">
        <v>243844.89700000008</v>
      </c>
      <c r="W95" s="238">
        <f>SUM(K95:V95)</f>
        <v>2538195.4829999995</v>
      </c>
      <c r="X95" s="286"/>
    </row>
    <row r="96" spans="1:24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  <c r="X96" s="286"/>
    </row>
    <row r="97" spans="1:24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7923836.091</v>
      </c>
      <c r="X97" s="286"/>
    </row>
    <row r="98" spans="1:24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75335.390999999989</v>
      </c>
      <c r="L98" s="194">
        <v>104894</v>
      </c>
      <c r="M98" s="186">
        <v>78151</v>
      </c>
      <c r="N98" s="186">
        <v>80463.271999999997</v>
      </c>
      <c r="O98" s="194">
        <v>79323.95199999999</v>
      </c>
      <c r="P98" s="194">
        <v>95987.210999999996</v>
      </c>
      <c r="Q98" s="194">
        <v>164610.18299999996</v>
      </c>
      <c r="R98" s="200">
        <v>122313.77800000001</v>
      </c>
      <c r="S98" s="211">
        <v>148254</v>
      </c>
      <c r="T98" s="194">
        <v>143859.95599999995</v>
      </c>
      <c r="U98" s="194">
        <v>151320.61400000009</v>
      </c>
      <c r="V98" s="234">
        <v>119196.58399999999</v>
      </c>
      <c r="W98" s="235">
        <f t="shared" ref="W98:W108" si="2">SUM(K98:V98)</f>
        <v>1363709.9410000001</v>
      </c>
      <c r="X98" s="286"/>
    </row>
    <row r="99" spans="1:24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0</v>
      </c>
      <c r="L99" s="189">
        <v>0</v>
      </c>
      <c r="M99" s="186">
        <v>14517</v>
      </c>
      <c r="N99" s="189">
        <v>289.54300000000001</v>
      </c>
      <c r="O99" s="189">
        <v>43920.232000000004</v>
      </c>
      <c r="P99" s="189">
        <v>26468.731</v>
      </c>
      <c r="Q99" s="189">
        <v>25227.183999999997</v>
      </c>
      <c r="R99" s="200">
        <v>22094.77</v>
      </c>
      <c r="S99" s="200">
        <v>24890</v>
      </c>
      <c r="T99" s="189">
        <v>24536.339</v>
      </c>
      <c r="U99" s="189">
        <v>49284.386000000006</v>
      </c>
      <c r="V99" s="226">
        <v>50939.524000000005</v>
      </c>
      <c r="W99" s="227">
        <f t="shared" si="2"/>
        <v>282167.70900000003</v>
      </c>
      <c r="X99" s="286"/>
    </row>
    <row r="100" spans="1:24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  <c r="X100" s="286"/>
    </row>
    <row r="101" spans="1:24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  <c r="X101" s="286"/>
    </row>
    <row r="102" spans="1:24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69093.053999999975</v>
      </c>
      <c r="L102" s="189">
        <v>68839</v>
      </c>
      <c r="M102" s="186">
        <v>68269</v>
      </c>
      <c r="N102" s="186">
        <v>79998.433000000019</v>
      </c>
      <c r="O102" s="189">
        <v>48255.777999999998</v>
      </c>
      <c r="P102" s="189">
        <v>51925.794000000009</v>
      </c>
      <c r="Q102" s="189">
        <v>6289.9489999999996</v>
      </c>
      <c r="R102" s="200">
        <v>25483.741000000002</v>
      </c>
      <c r="S102" s="200">
        <v>50110</v>
      </c>
      <c r="T102" s="189">
        <v>52736.002</v>
      </c>
      <c r="U102" s="189">
        <v>12653.054</v>
      </c>
      <c r="V102" s="226">
        <v>57945.898999999998</v>
      </c>
      <c r="W102" s="227">
        <f t="shared" si="2"/>
        <v>591599.70399999991</v>
      </c>
      <c r="X102" s="286"/>
    </row>
    <row r="103" spans="1:24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  <c r="X103" s="286"/>
    </row>
    <row r="104" spans="1:24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  <c r="X104" s="286"/>
    </row>
    <row r="105" spans="1:24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  <c r="X105" s="286"/>
    </row>
    <row r="106" spans="1:24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398.60199999999998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398.60199999999998</v>
      </c>
      <c r="X106" s="286"/>
    </row>
    <row r="107" spans="1:24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  <c r="X107" s="286"/>
    </row>
    <row r="108" spans="1:24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  <c r="X108" s="286"/>
    </row>
    <row r="109" spans="1:24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2237875.9560000002</v>
      </c>
      <c r="X109" s="286"/>
    </row>
    <row r="110" spans="1:24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  <c r="X110" s="286"/>
    </row>
    <row r="111" spans="1:24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47953.774000000005</v>
      </c>
      <c r="L111" s="194">
        <v>88446.462999999974</v>
      </c>
      <c r="M111" s="194">
        <v>1026.1590000000001</v>
      </c>
      <c r="N111" s="189">
        <v>13497.708000000001</v>
      </c>
      <c r="O111" s="189">
        <v>61748.822999999989</v>
      </c>
      <c r="P111" s="194">
        <v>113722.68700000002</v>
      </c>
      <c r="Q111" s="194">
        <v>159456.44099999996</v>
      </c>
      <c r="R111" s="200">
        <v>112507.522</v>
      </c>
      <c r="S111" s="211">
        <v>113844</v>
      </c>
      <c r="T111" s="194">
        <v>115885.751</v>
      </c>
      <c r="U111" s="194">
        <v>107423.86099999999</v>
      </c>
      <c r="V111" s="234">
        <v>91248.251999999979</v>
      </c>
      <c r="W111" s="235">
        <f t="shared" si="3"/>
        <v>1026761.441</v>
      </c>
      <c r="X111" s="286"/>
    </row>
    <row r="112" spans="1:24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  <c r="X112" s="286"/>
    </row>
    <row r="113" spans="1:24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  <c r="X113" s="286"/>
    </row>
    <row r="114" spans="1:24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105.864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105.864</v>
      </c>
      <c r="X114" s="286"/>
    </row>
    <row r="115" spans="1:24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  <c r="X115" s="286"/>
    </row>
    <row r="116" spans="1:24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  <c r="X116" s="286"/>
    </row>
    <row r="117" spans="1:24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1026867.3049999999</v>
      </c>
      <c r="X117" s="286"/>
    </row>
    <row r="118" spans="1:24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  <c r="X118" s="286"/>
    </row>
    <row r="119" spans="1:24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  <c r="X119" s="286"/>
    </row>
    <row r="120" spans="1:24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  <c r="X120" s="286"/>
    </row>
    <row r="121" spans="1:24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  <c r="X121" s="286"/>
    </row>
    <row r="122" spans="1:24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  <c r="X122" s="286"/>
    </row>
    <row r="123" spans="1:24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212950.655</v>
      </c>
      <c r="L123" s="189">
        <v>155378.08400000003</v>
      </c>
      <c r="M123" s="189">
        <v>188611.44699999999</v>
      </c>
      <c r="N123" s="186">
        <v>202559.35</v>
      </c>
      <c r="O123" s="189">
        <v>213291.73499999999</v>
      </c>
      <c r="P123" s="189">
        <v>166244.42400000003</v>
      </c>
      <c r="Q123" s="189">
        <v>195776.56999999998</v>
      </c>
      <c r="R123" s="200">
        <v>203325.41200000001</v>
      </c>
      <c r="S123" s="200">
        <v>195826</v>
      </c>
      <c r="T123" s="189">
        <v>211855.54799999998</v>
      </c>
      <c r="U123" s="189">
        <v>208818.86000000002</v>
      </c>
      <c r="V123" s="226">
        <v>207081.10299999997</v>
      </c>
      <c r="W123" s="227">
        <f t="shared" si="4"/>
        <v>2361719.1880000001</v>
      </c>
      <c r="X123" s="286"/>
    </row>
    <row r="124" spans="1:24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  <c r="X124" s="286"/>
    </row>
    <row r="125" spans="1:24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2361719.1880000001</v>
      </c>
      <c r="X125" s="286"/>
    </row>
    <row r="126" spans="1:24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  <c r="X126" s="286"/>
    </row>
    <row r="127" spans="1:24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37422.090999999993</v>
      </c>
      <c r="L127" s="189">
        <v>36245.964</v>
      </c>
      <c r="M127" s="186">
        <v>58578.971000000005</v>
      </c>
      <c r="N127" s="189">
        <v>67762.283999999971</v>
      </c>
      <c r="O127" s="189">
        <v>68347.764999999985</v>
      </c>
      <c r="P127" s="189">
        <v>101738.36800000003</v>
      </c>
      <c r="Q127" s="189">
        <v>59915.045999999988</v>
      </c>
      <c r="R127" s="189">
        <v>42725.103999999999</v>
      </c>
      <c r="S127" s="241">
        <v>36496</v>
      </c>
      <c r="T127" s="189">
        <v>68789.434000000008</v>
      </c>
      <c r="U127" s="189">
        <v>48130.789999999986</v>
      </c>
      <c r="V127" s="226">
        <v>27782.738000000008</v>
      </c>
      <c r="W127" s="227">
        <f t="shared" si="5"/>
        <v>653934.55500000005</v>
      </c>
      <c r="X127" s="286"/>
    </row>
    <row r="128" spans="1:24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30019.853999999999</v>
      </c>
      <c r="L128" s="189">
        <v>26933.808999999997</v>
      </c>
      <c r="M128" s="189">
        <v>14110.450000000003</v>
      </c>
      <c r="N128" s="189">
        <v>12147.528000000002</v>
      </c>
      <c r="O128" s="189">
        <v>25417.287000000004</v>
      </c>
      <c r="P128" s="189">
        <v>30454.225999999995</v>
      </c>
      <c r="Q128" s="189">
        <v>42939.471000000012</v>
      </c>
      <c r="R128" s="189">
        <v>30932.929</v>
      </c>
      <c r="S128" s="241">
        <v>0</v>
      </c>
      <c r="T128" s="189">
        <v>27237.234</v>
      </c>
      <c r="U128" s="189">
        <v>22817.717000000001</v>
      </c>
      <c r="V128" s="226">
        <v>31631.134000000002</v>
      </c>
      <c r="W128" s="227">
        <f t="shared" si="5"/>
        <v>294641.63900000002</v>
      </c>
      <c r="X128" s="286"/>
    </row>
    <row r="129" spans="1:24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  <c r="X129" s="286"/>
    </row>
    <row r="130" spans="1:24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  <c r="X130" s="286"/>
    </row>
    <row r="131" spans="1:24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  <c r="X131" s="286"/>
    </row>
    <row r="132" spans="1:24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948576.19400000013</v>
      </c>
      <c r="X132" s="286"/>
    </row>
    <row r="133" spans="1:24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20684.710999999999</v>
      </c>
      <c r="L133" s="194">
        <v>58292.231</v>
      </c>
      <c r="M133" s="186">
        <v>1861</v>
      </c>
      <c r="N133" s="186">
        <v>0</v>
      </c>
      <c r="O133" s="194">
        <v>47143.743999999999</v>
      </c>
      <c r="P133" s="194">
        <v>48181.93</v>
      </c>
      <c r="Q133" s="194">
        <v>88711.850999999995</v>
      </c>
      <c r="R133" s="211">
        <v>31771.593000000001</v>
      </c>
      <c r="S133" s="211">
        <v>68121</v>
      </c>
      <c r="T133" s="194">
        <v>69740.31700000001</v>
      </c>
      <c r="U133" s="194">
        <v>36334.895999999993</v>
      </c>
      <c r="V133" s="234">
        <v>27772.93399999999</v>
      </c>
      <c r="W133" s="235">
        <f t="shared" ref="W133:W138" si="6">SUM(K133:V133)</f>
        <v>498616.20699999999</v>
      </c>
      <c r="X133" s="286"/>
    </row>
    <row r="134" spans="1:24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  <c r="X134" s="286"/>
    </row>
    <row r="135" spans="1:24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43430.17</v>
      </c>
      <c r="L135" s="201">
        <v>45341.942999999999</v>
      </c>
      <c r="M135" s="186">
        <v>37092</v>
      </c>
      <c r="N135" s="186">
        <v>23150.327999999998</v>
      </c>
      <c r="O135" s="201">
        <v>27200.566000000003</v>
      </c>
      <c r="P135" s="201">
        <v>39614.886999999995</v>
      </c>
      <c r="Q135" s="201">
        <v>31385.645000000008</v>
      </c>
      <c r="R135" s="208">
        <v>57375.51</v>
      </c>
      <c r="S135" s="189">
        <v>19579</v>
      </c>
      <c r="T135" s="189">
        <v>18670.786</v>
      </c>
      <c r="U135" s="191">
        <v>47614.897000000004</v>
      </c>
      <c r="V135" s="226">
        <v>33276.729999999996</v>
      </c>
      <c r="W135" s="227">
        <f t="shared" si="6"/>
        <v>423732.462</v>
      </c>
      <c r="X135" s="286"/>
    </row>
    <row r="136" spans="1:24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  <c r="X136" s="286"/>
    </row>
    <row r="137" spans="1:24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  <c r="X137" s="286"/>
    </row>
    <row r="138" spans="1:24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X138" s="287"/>
    </row>
    <row r="139" spans="1:24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922348.66899999999</v>
      </c>
      <c r="X139" s="286"/>
    </row>
    <row r="140" spans="1:24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  <c r="X140" s="286"/>
    </row>
    <row r="141" spans="1:24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  <c r="X141" s="286"/>
    </row>
    <row r="142" spans="1:24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  <c r="X142" s="286"/>
    </row>
    <row r="143" spans="1:24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  <c r="X143" s="286"/>
    </row>
    <row r="144" spans="1:24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  <c r="X144" s="286"/>
    </row>
    <row r="145" spans="1:24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278975.79499999998</v>
      </c>
      <c r="L145" s="189">
        <v>340822</v>
      </c>
      <c r="M145" s="189">
        <v>365835</v>
      </c>
      <c r="N145" s="186">
        <v>398416.23299999995</v>
      </c>
      <c r="O145" s="189">
        <v>418444.94699999981</v>
      </c>
      <c r="P145" s="189">
        <v>377052.80499999999</v>
      </c>
      <c r="Q145" s="189">
        <v>402501.13800000004</v>
      </c>
      <c r="R145" s="200">
        <v>418318.91600000003</v>
      </c>
      <c r="S145" s="200">
        <v>384859</v>
      </c>
      <c r="T145" s="189">
        <v>402433.20800000022</v>
      </c>
      <c r="U145" s="189">
        <v>372161.81299999985</v>
      </c>
      <c r="V145" s="226">
        <v>405247.0520000002</v>
      </c>
      <c r="W145" s="227">
        <f t="shared" si="7"/>
        <v>4565067.9069999997</v>
      </c>
      <c r="X145" s="286"/>
    </row>
    <row r="146" spans="1:24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  <c r="X146" s="286"/>
    </row>
    <row r="147" spans="1:24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  <c r="X147" s="286"/>
    </row>
    <row r="148" spans="1:24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4565067.9069999997</v>
      </c>
      <c r="X148" s="286"/>
    </row>
    <row r="149" spans="1:24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42911.295999999995</v>
      </c>
      <c r="L149" s="194">
        <v>74296.059999999969</v>
      </c>
      <c r="M149" s="194">
        <v>7699.9150000000009</v>
      </c>
      <c r="N149" s="186">
        <v>0</v>
      </c>
      <c r="O149" s="194">
        <v>57919.517000000007</v>
      </c>
      <c r="P149" s="194">
        <v>81869.609999999986</v>
      </c>
      <c r="Q149" s="194">
        <v>101895.785</v>
      </c>
      <c r="R149" s="211">
        <v>94726.75</v>
      </c>
      <c r="S149" s="211">
        <v>90841</v>
      </c>
      <c r="T149" s="194">
        <v>68454.243999999992</v>
      </c>
      <c r="U149" s="194">
        <v>102658.57900000001</v>
      </c>
      <c r="V149" s="234">
        <v>91712.735999999975</v>
      </c>
      <c r="W149" s="235">
        <f>SUM(K149:V149)</f>
        <v>814985.49199999985</v>
      </c>
      <c r="X149" s="286"/>
    </row>
    <row r="150" spans="1:24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  <c r="X150" s="286"/>
    </row>
    <row r="151" spans="1:24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  <c r="X151" s="286"/>
    </row>
    <row r="152" spans="1:24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  <c r="X152" s="286"/>
    </row>
    <row r="153" spans="1:24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814985.49199999985</v>
      </c>
      <c r="X153" s="286"/>
    </row>
    <row r="154" spans="1:24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173025</v>
      </c>
      <c r="L154" s="194">
        <v>276072</v>
      </c>
      <c r="M154" s="214">
        <v>140207</v>
      </c>
      <c r="N154" s="194">
        <v>172530.68799999999</v>
      </c>
      <c r="O154" s="194">
        <v>185145.23799999995</v>
      </c>
      <c r="P154" s="194">
        <v>264480.77500000002</v>
      </c>
      <c r="Q154" s="194">
        <v>264293.23500000004</v>
      </c>
      <c r="R154" s="211">
        <v>287761.255</v>
      </c>
      <c r="S154" s="211">
        <v>247689</v>
      </c>
      <c r="T154" s="194">
        <v>252165.12200000006</v>
      </c>
      <c r="U154" s="194">
        <v>287733.08400000003</v>
      </c>
      <c r="V154" s="234">
        <v>324752.40500000003</v>
      </c>
      <c r="W154" s="235">
        <f t="shared" ref="W154:W160" si="8">SUM(K154:V154)</f>
        <v>2875854.8020000001</v>
      </c>
      <c r="X154" s="286"/>
    </row>
    <row r="155" spans="1:24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25342.662</v>
      </c>
      <c r="L155" s="189">
        <v>12632.427</v>
      </c>
      <c r="M155" s="186">
        <v>7266</v>
      </c>
      <c r="N155" s="189">
        <v>0</v>
      </c>
      <c r="O155" s="189">
        <v>20053.823</v>
      </c>
      <c r="P155" s="189">
        <v>32257.107</v>
      </c>
      <c r="Q155" s="189">
        <v>0</v>
      </c>
      <c r="R155" s="200">
        <v>0</v>
      </c>
      <c r="S155" s="200">
        <v>0</v>
      </c>
      <c r="T155" s="189">
        <v>28632.999</v>
      </c>
      <c r="U155" s="189">
        <v>21779.955000000002</v>
      </c>
      <c r="V155" s="226">
        <v>7908.848</v>
      </c>
      <c r="W155" s="227">
        <f t="shared" si="8"/>
        <v>155873.821</v>
      </c>
      <c r="X155" s="286"/>
    </row>
    <row r="156" spans="1:24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59066.512000000002</v>
      </c>
      <c r="L156" s="189">
        <v>54501</v>
      </c>
      <c r="M156" s="186">
        <v>100803</v>
      </c>
      <c r="N156" s="186">
        <v>51794.764000000003</v>
      </c>
      <c r="O156" s="189">
        <v>11045.954</v>
      </c>
      <c r="P156" s="189">
        <v>18374.255000000001</v>
      </c>
      <c r="Q156" s="189">
        <v>50795.017</v>
      </c>
      <c r="R156" s="200">
        <v>48983.569000000003</v>
      </c>
      <c r="S156" s="200">
        <v>118509</v>
      </c>
      <c r="T156" s="189">
        <v>137885.076</v>
      </c>
      <c r="U156" s="189">
        <v>97467.839000000036</v>
      </c>
      <c r="V156" s="226">
        <v>68397.91399999999</v>
      </c>
      <c r="W156" s="227">
        <f t="shared" si="8"/>
        <v>817623.90000000014</v>
      </c>
      <c r="X156" s="286"/>
    </row>
    <row r="157" spans="1:24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  <c r="X157" s="286"/>
    </row>
    <row r="158" spans="1:24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  <c r="X158" s="286"/>
    </row>
    <row r="159" spans="1:24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18412.546999999999</v>
      </c>
      <c r="L159" s="189">
        <v>31257.293000000001</v>
      </c>
      <c r="M159" s="186">
        <v>17089</v>
      </c>
      <c r="N159" s="186">
        <v>18984.963000000003</v>
      </c>
      <c r="O159" s="189">
        <v>30081.716</v>
      </c>
      <c r="P159" s="189">
        <v>50849.456000000006</v>
      </c>
      <c r="Q159" s="189">
        <v>133432.277</v>
      </c>
      <c r="R159" s="200">
        <v>18425.888999999999</v>
      </c>
      <c r="S159" s="200">
        <v>25031</v>
      </c>
      <c r="T159" s="189">
        <v>4332.799</v>
      </c>
      <c r="U159" s="189">
        <v>11135.269</v>
      </c>
      <c r="V159" s="226">
        <v>16377.476000000001</v>
      </c>
      <c r="W159" s="227">
        <f t="shared" si="8"/>
        <v>375409.68500000006</v>
      </c>
      <c r="X159" s="286"/>
    </row>
    <row r="160" spans="1:24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56918.718999999997</v>
      </c>
      <c r="L160" s="191">
        <v>18747.324000000001</v>
      </c>
      <c r="M160" s="186">
        <v>21851</v>
      </c>
      <c r="N160" s="191">
        <v>0</v>
      </c>
      <c r="O160" s="191">
        <v>33949.815999999999</v>
      </c>
      <c r="P160" s="191">
        <v>0</v>
      </c>
      <c r="Q160" s="191">
        <v>0</v>
      </c>
      <c r="R160" s="195">
        <v>0</v>
      </c>
      <c r="S160" s="195">
        <v>0</v>
      </c>
      <c r="T160" s="191">
        <v>1860.9869999999999</v>
      </c>
      <c r="U160" s="191">
        <v>38828.110999999997</v>
      </c>
      <c r="V160" s="228">
        <v>43926.366000000002</v>
      </c>
      <c r="W160" s="229">
        <f t="shared" si="8"/>
        <v>216082.323</v>
      </c>
      <c r="X160" s="286"/>
    </row>
    <row r="161" spans="1:24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4440844.5310000004</v>
      </c>
      <c r="X161" s="286"/>
    </row>
    <row r="162" spans="1:24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64116.794000000009</v>
      </c>
      <c r="L162" s="194">
        <v>63493.391999999985</v>
      </c>
      <c r="M162" s="194">
        <v>71588.93200000003</v>
      </c>
      <c r="N162" s="194">
        <v>43968.887999999992</v>
      </c>
      <c r="O162" s="194">
        <v>54418.21</v>
      </c>
      <c r="P162" s="194">
        <v>59870.307000000008</v>
      </c>
      <c r="Q162" s="194">
        <v>54196.214000000022</v>
      </c>
      <c r="R162" s="211">
        <v>72077.341</v>
      </c>
      <c r="S162" s="211">
        <v>78979</v>
      </c>
      <c r="T162" s="194">
        <v>90541.431000000011</v>
      </c>
      <c r="U162" s="194">
        <v>85206.436000000002</v>
      </c>
      <c r="V162" s="234">
        <v>90281.597000000038</v>
      </c>
      <c r="W162" s="235">
        <f t="shared" ref="W162:W167" si="9">SUM(K162:V162)</f>
        <v>828738.54200000013</v>
      </c>
      <c r="X162" s="286"/>
    </row>
    <row r="163" spans="1:24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  <c r="X163" s="286"/>
    </row>
    <row r="164" spans="1:24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  <c r="X164" s="286"/>
    </row>
    <row r="165" spans="1:24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38103.741000000002</v>
      </c>
      <c r="L165" s="201">
        <v>40430.474999999991</v>
      </c>
      <c r="M165" s="201">
        <v>34733.087999999996</v>
      </c>
      <c r="N165" s="201">
        <v>52619.893000000011</v>
      </c>
      <c r="O165" s="201">
        <v>49863.718000000015</v>
      </c>
      <c r="P165" s="201">
        <v>34431.595000000001</v>
      </c>
      <c r="Q165" s="201">
        <v>44045.615999999995</v>
      </c>
      <c r="R165" s="208">
        <v>47708.832000000002</v>
      </c>
      <c r="S165" s="208">
        <v>40749</v>
      </c>
      <c r="T165" s="201">
        <v>44092.629000000001</v>
      </c>
      <c r="U165" s="189">
        <v>44402.204000000005</v>
      </c>
      <c r="V165" s="237">
        <v>40301.939000000013</v>
      </c>
      <c r="W165" s="238">
        <f t="shared" si="9"/>
        <v>511482.73000000004</v>
      </c>
      <c r="X165" s="286"/>
    </row>
    <row r="166" spans="1:24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  <c r="X166" s="286"/>
    </row>
    <row r="167" spans="1:24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  <c r="X167" s="286"/>
    </row>
    <row r="168" spans="1:24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1340221.2720000001</v>
      </c>
      <c r="X168" s="286"/>
    </row>
    <row r="169" spans="1:24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  <c r="X169" s="286"/>
    </row>
    <row r="170" spans="1:24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83885.704999999987</v>
      </c>
      <c r="L170" s="189">
        <v>83227.886000000028</v>
      </c>
      <c r="M170" s="189">
        <v>193135.133</v>
      </c>
      <c r="N170" s="189">
        <v>160104.30300000001</v>
      </c>
      <c r="O170" s="189">
        <v>89285.565999999992</v>
      </c>
      <c r="P170" s="189">
        <v>54375.064000000006</v>
      </c>
      <c r="Q170" s="189">
        <v>44434.163999999997</v>
      </c>
      <c r="R170" s="200">
        <v>80978.793999999994</v>
      </c>
      <c r="S170" s="200">
        <v>67695</v>
      </c>
      <c r="T170" s="189">
        <v>74529.412999999986</v>
      </c>
      <c r="U170" s="189">
        <v>66085.974000000002</v>
      </c>
      <c r="V170" s="226">
        <v>91108.036000000007</v>
      </c>
      <c r="W170" s="227">
        <f>SUM(K170:V170)</f>
        <v>1088845.0380000002</v>
      </c>
      <c r="X170" s="286"/>
    </row>
    <row r="171" spans="1:24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  <c r="X171" s="286"/>
    </row>
    <row r="172" spans="1:24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  <c r="X172" s="286"/>
    </row>
    <row r="173" spans="1:24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  <c r="X173" s="286"/>
    </row>
    <row r="174" spans="1:24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1088845.0380000002</v>
      </c>
      <c r="X174" s="286"/>
    </row>
    <row r="175" spans="1:24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  <c r="X175" s="286"/>
    </row>
    <row r="176" spans="1:24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  <c r="X176" s="286"/>
    </row>
    <row r="177" spans="1:24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  <c r="X177" s="286"/>
    </row>
    <row r="178" spans="1:24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  <c r="X178" s="286"/>
    </row>
    <row r="179" spans="1:24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  <c r="X179" s="286"/>
    </row>
    <row r="180" spans="1:24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216175.39499999999</v>
      </c>
      <c r="L180" s="189">
        <v>162052.59799999997</v>
      </c>
      <c r="M180" s="189">
        <v>188010.30699999997</v>
      </c>
      <c r="N180" s="186">
        <v>204788.31900000002</v>
      </c>
      <c r="O180" s="189">
        <v>205548.33999999997</v>
      </c>
      <c r="P180" s="189">
        <v>184041.13699999999</v>
      </c>
      <c r="Q180" s="189">
        <v>187939.28100000002</v>
      </c>
      <c r="R180" s="200">
        <v>193147.174</v>
      </c>
      <c r="S180" s="200">
        <v>208582</v>
      </c>
      <c r="T180" s="189">
        <v>211951.89500000002</v>
      </c>
      <c r="U180" s="189">
        <v>208443.21700000006</v>
      </c>
      <c r="V180" s="226">
        <v>201135.72699999998</v>
      </c>
      <c r="W180" s="227">
        <f t="shared" si="10"/>
        <v>2371815.39</v>
      </c>
      <c r="X180" s="286"/>
    </row>
    <row r="181" spans="1:24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  <c r="X181" s="286"/>
    </row>
    <row r="182" spans="1:24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  <c r="X182" s="286"/>
    </row>
    <row r="183" spans="1:24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2371815.39</v>
      </c>
      <c r="X183" s="286"/>
    </row>
    <row r="184" spans="1:24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  <c r="X184" s="286"/>
    </row>
    <row r="185" spans="1:24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27020.868000000002</v>
      </c>
      <c r="L185" s="189">
        <v>32766.553999999993</v>
      </c>
      <c r="M185" s="257">
        <v>18316.232</v>
      </c>
      <c r="N185" s="186">
        <v>6137.9229999999998</v>
      </c>
      <c r="O185" s="189">
        <v>27565.641000000003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111807.21799999999</v>
      </c>
      <c r="X185" s="286"/>
    </row>
    <row r="186" spans="1:24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468.51499999999999</v>
      </c>
      <c r="N186" s="186">
        <v>226.04599999999999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694.56099999999992</v>
      </c>
      <c r="X186" s="286"/>
    </row>
    <row r="187" spans="1:24" ht="15.75">
      <c r="A187" s="357"/>
      <c r="B187" s="292" t="s">
        <v>243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  <c r="X187" s="286"/>
    </row>
    <row r="188" spans="1:24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  <c r="X188" s="286"/>
    </row>
    <row r="189" spans="1:24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  <c r="X189" s="286"/>
    </row>
    <row r="190" spans="1:24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112501.77899999999</v>
      </c>
      <c r="X190" s="286"/>
    </row>
    <row r="191" spans="1:24" ht="15.75" customHeight="1">
      <c r="A191" s="356" t="s">
        <v>228</v>
      </c>
      <c r="B191" s="291">
        <v>278804</v>
      </c>
      <c r="C191" s="343" t="s">
        <v>229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  <c r="X191" s="286"/>
    </row>
    <row r="192" spans="1:24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0</v>
      </c>
      <c r="L192" s="189">
        <v>0</v>
      </c>
      <c r="M192" s="189">
        <v>11858</v>
      </c>
      <c r="N192" s="186">
        <v>5547.9229999999998</v>
      </c>
      <c r="O192" s="189">
        <v>0</v>
      </c>
      <c r="P192" s="189">
        <v>0</v>
      </c>
      <c r="Q192" s="189">
        <v>0</v>
      </c>
      <c r="R192" s="200">
        <v>8442.3359999999993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25848.258999999998</v>
      </c>
      <c r="X192" s="286"/>
    </row>
    <row r="193" spans="1:24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65335.159999999996</v>
      </c>
      <c r="L193" s="189">
        <v>68614</v>
      </c>
      <c r="M193" s="189">
        <v>107026.14600000002</v>
      </c>
      <c r="N193" s="186">
        <v>69390.174000000014</v>
      </c>
      <c r="O193" s="189">
        <v>72539.728000000003</v>
      </c>
      <c r="P193" s="189">
        <v>48138.770000000004</v>
      </c>
      <c r="Q193" s="189">
        <v>51650.676000000007</v>
      </c>
      <c r="R193" s="200">
        <v>64308.684999999998</v>
      </c>
      <c r="S193" s="200">
        <v>47622</v>
      </c>
      <c r="T193" s="189">
        <v>51421.099000000009</v>
      </c>
      <c r="U193" s="189">
        <v>61943.345999999998</v>
      </c>
      <c r="V193" s="226">
        <v>54186.908999999992</v>
      </c>
      <c r="W193" s="227">
        <f t="shared" si="12"/>
        <v>762176.6930000002</v>
      </c>
      <c r="X193" s="286"/>
    </row>
    <row r="194" spans="1:24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154967.79300000006</v>
      </c>
      <c r="L194" s="189">
        <v>146313.38500000001</v>
      </c>
      <c r="M194" s="189">
        <v>169480.69</v>
      </c>
      <c r="N194" s="186">
        <v>196898.63599999997</v>
      </c>
      <c r="O194" s="189">
        <v>155404.28099999999</v>
      </c>
      <c r="P194" s="189">
        <v>162602.899</v>
      </c>
      <c r="Q194" s="189">
        <v>163856.73499999999</v>
      </c>
      <c r="R194" s="200">
        <v>202092.446</v>
      </c>
      <c r="S194" s="200">
        <v>191844</v>
      </c>
      <c r="T194" s="189">
        <v>172794.16899999997</v>
      </c>
      <c r="U194" s="189">
        <v>161341.47699999998</v>
      </c>
      <c r="V194" s="226">
        <v>187131.48500000002</v>
      </c>
      <c r="W194" s="227">
        <f t="shared" si="12"/>
        <v>2064727.996</v>
      </c>
      <c r="X194" s="286"/>
    </row>
    <row r="195" spans="1:24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  <c r="X195" s="286"/>
    </row>
    <row r="196" spans="1:24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  <c r="X196" s="286"/>
    </row>
    <row r="197" spans="1:24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2852752.9480000003</v>
      </c>
      <c r="X197" s="286"/>
    </row>
    <row r="198" spans="1:24" ht="15.75" customHeight="1">
      <c r="A198" s="356" t="s">
        <v>230</v>
      </c>
      <c r="B198" s="291">
        <v>278804</v>
      </c>
      <c r="C198" s="343" t="s">
        <v>231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  <c r="X198" s="286"/>
    </row>
    <row r="199" spans="1:24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0</v>
      </c>
      <c r="L199" s="189">
        <v>0</v>
      </c>
      <c r="M199" s="257">
        <v>11858</v>
      </c>
      <c r="N199" s="186">
        <v>5547.9229999999998</v>
      </c>
      <c r="O199" s="189">
        <v>0</v>
      </c>
      <c r="P199" s="189">
        <v>0</v>
      </c>
      <c r="Q199" s="189">
        <v>0</v>
      </c>
      <c r="R199" s="200">
        <v>8442.3359999999993</v>
      </c>
      <c r="S199" s="200">
        <v>0</v>
      </c>
      <c r="T199" s="189">
        <v>0</v>
      </c>
      <c r="U199" s="189">
        <v>8046.4320000000007</v>
      </c>
      <c r="V199" s="226">
        <v>0</v>
      </c>
      <c r="W199" s="227">
        <f t="shared" si="13"/>
        <v>33894.690999999999</v>
      </c>
      <c r="X199" s="286"/>
    </row>
    <row r="200" spans="1:24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42355.928999999996</v>
      </c>
      <c r="L200" s="189">
        <v>46103.920999999988</v>
      </c>
      <c r="M200" s="186">
        <v>66315.061999999991</v>
      </c>
      <c r="N200" s="186">
        <v>45383.233</v>
      </c>
      <c r="O200" s="189">
        <v>66569.497000000003</v>
      </c>
      <c r="P200" s="189">
        <v>47049.131000000001</v>
      </c>
      <c r="Q200" s="189">
        <v>50625.541000000005</v>
      </c>
      <c r="R200" s="200">
        <v>63044.192999999999</v>
      </c>
      <c r="S200" s="200">
        <v>47552</v>
      </c>
      <c r="T200" s="189">
        <v>39252.839</v>
      </c>
      <c r="U200" s="189">
        <v>52317.675000000003</v>
      </c>
      <c r="V200" s="226">
        <v>44861.483</v>
      </c>
      <c r="W200" s="227">
        <f t="shared" si="13"/>
        <v>611430.50399999996</v>
      </c>
      <c r="X200" s="286"/>
    </row>
    <row r="201" spans="1:24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0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0</v>
      </c>
      <c r="X201" s="286"/>
    </row>
    <row r="202" spans="1:24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  <c r="X202" s="286"/>
    </row>
    <row r="203" spans="1:24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  <c r="X203" s="286"/>
    </row>
    <row r="204" spans="1:24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645325.19499999995</v>
      </c>
      <c r="X204" s="286"/>
    </row>
    <row r="205" spans="1:24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90046.589000000022</v>
      </c>
      <c r="L205" s="189">
        <v>179148.56300000002</v>
      </c>
      <c r="M205" s="186">
        <v>177878.36799999993</v>
      </c>
      <c r="N205" s="186">
        <v>91823.98</v>
      </c>
      <c r="O205" s="189">
        <v>125490.24700000002</v>
      </c>
      <c r="P205" s="189">
        <v>76275.343999999983</v>
      </c>
      <c r="Q205" s="189">
        <v>93725.285000000003</v>
      </c>
      <c r="R205" s="200">
        <v>37561.264000000003</v>
      </c>
      <c r="S205" s="200">
        <v>99550</v>
      </c>
      <c r="T205" s="189">
        <v>124098.11300000001</v>
      </c>
      <c r="U205" s="189">
        <v>69589.427999999985</v>
      </c>
      <c r="V205" s="226">
        <v>136289.29500000001</v>
      </c>
      <c r="W205" s="227">
        <f t="shared" ref="W205:W210" si="14">SUM(K205:V205)</f>
        <v>1301476.476</v>
      </c>
      <c r="X205" s="286"/>
    </row>
    <row r="206" spans="1:24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120316</v>
      </c>
      <c r="L206" s="189">
        <v>148072</v>
      </c>
      <c r="M206" s="186">
        <v>208470</v>
      </c>
      <c r="N206" s="186">
        <v>153232.845</v>
      </c>
      <c r="O206" s="189">
        <v>224493.42800000001</v>
      </c>
      <c r="P206" s="189">
        <v>237865.21799999996</v>
      </c>
      <c r="Q206" s="189">
        <v>320806.89700000006</v>
      </c>
      <c r="R206" s="200">
        <v>275177.57</v>
      </c>
      <c r="S206" s="200">
        <v>218290</v>
      </c>
      <c r="T206" s="189">
        <v>228566.82800000001</v>
      </c>
      <c r="U206" s="189">
        <v>165744.52100000001</v>
      </c>
      <c r="V206" s="226">
        <v>242652.08099999998</v>
      </c>
      <c r="W206" s="227">
        <f t="shared" si="14"/>
        <v>2543687.3880000003</v>
      </c>
      <c r="X206" s="286"/>
    </row>
    <row r="207" spans="1:24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69217.036999999997</v>
      </c>
      <c r="L207" s="189">
        <v>87238.137000000002</v>
      </c>
      <c r="M207" s="186">
        <v>88234</v>
      </c>
      <c r="N207" s="186">
        <v>89508.466</v>
      </c>
      <c r="O207" s="189">
        <v>88176.074999999997</v>
      </c>
      <c r="P207" s="189">
        <v>47607.239999999991</v>
      </c>
      <c r="Q207" s="189">
        <v>11892.584999999999</v>
      </c>
      <c r="R207" s="200">
        <v>54712.290999999997</v>
      </c>
      <c r="S207" s="200">
        <v>91716</v>
      </c>
      <c r="T207" s="189">
        <v>120489.63499999999</v>
      </c>
      <c r="U207" s="189">
        <v>113449.58700000001</v>
      </c>
      <c r="V207" s="226">
        <v>108432.60099999997</v>
      </c>
      <c r="W207" s="227">
        <f t="shared" si="14"/>
        <v>970673.6540000001</v>
      </c>
      <c r="X207" s="286"/>
    </row>
    <row r="208" spans="1:24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  <c r="X208" s="286"/>
    </row>
    <row r="209" spans="1:24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  <c r="X209" s="286"/>
    </row>
    <row r="210" spans="1:24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117.336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117.336</v>
      </c>
      <c r="X210" s="286"/>
    </row>
    <row r="211" spans="1:24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4815954.8540000003</v>
      </c>
      <c r="X211" s="286"/>
    </row>
    <row r="212" spans="1:24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  <c r="X212" s="286"/>
    </row>
    <row r="213" spans="1:24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27020.867999999999</v>
      </c>
      <c r="L213" s="189">
        <v>32766.554</v>
      </c>
      <c r="M213" s="189">
        <v>18316.205999999998</v>
      </c>
      <c r="N213" s="189">
        <v>6137.9229999999998</v>
      </c>
      <c r="O213" s="189">
        <v>27565.641</v>
      </c>
      <c r="P213" s="189">
        <v>28969.188999999998</v>
      </c>
      <c r="Q213" s="189">
        <v>44164.773000000001</v>
      </c>
      <c r="R213" s="200">
        <v>8442.3359999999993</v>
      </c>
      <c r="S213" s="200">
        <v>27318</v>
      </c>
      <c r="T213" s="189">
        <v>20753.505000000001</v>
      </c>
      <c r="U213" s="189">
        <v>15309.362999999998</v>
      </c>
      <c r="V213" s="226">
        <v>25570.537999999997</v>
      </c>
      <c r="W213" s="227">
        <f t="shared" si="15"/>
        <v>282334.89600000001</v>
      </c>
      <c r="X213" s="286"/>
    </row>
    <row r="214" spans="1:24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468.51499999999999</v>
      </c>
      <c r="N214" s="186">
        <v>226.04599999999999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694.56099999999992</v>
      </c>
      <c r="X214" s="286"/>
    </row>
    <row r="215" spans="1:24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  <c r="X215" s="286"/>
    </row>
    <row r="216" spans="1:24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  <c r="X216" s="286"/>
    </row>
    <row r="217" spans="1:24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  <c r="X217" s="286"/>
    </row>
    <row r="218" spans="1:24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283029.45699999999</v>
      </c>
      <c r="X218" s="286"/>
    </row>
    <row r="219" spans="1:24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  <c r="X219" s="286"/>
    </row>
    <row r="220" spans="1:24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  <c r="X220" s="286"/>
    </row>
    <row r="221" spans="1:24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  <c r="X221" s="286"/>
    </row>
    <row r="222" spans="1:24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  <c r="X222" s="286"/>
    </row>
    <row r="223" spans="1:24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  <c r="X223" s="286"/>
    </row>
    <row r="224" spans="1:24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45409.419000000002</v>
      </c>
      <c r="L224" s="189">
        <v>161398.307</v>
      </c>
      <c r="M224" s="189">
        <v>138177.74899999998</v>
      </c>
      <c r="N224" s="186">
        <v>153732.47399999999</v>
      </c>
      <c r="O224" s="189">
        <v>166415.18599999996</v>
      </c>
      <c r="P224" s="189">
        <v>180225.78700000001</v>
      </c>
      <c r="Q224" s="189">
        <v>179080.75299999997</v>
      </c>
      <c r="R224" s="200">
        <v>173472.97500000001</v>
      </c>
      <c r="S224" s="200">
        <v>168037</v>
      </c>
      <c r="T224" s="189">
        <v>163954.55299999999</v>
      </c>
      <c r="U224" s="189">
        <v>142680.70299999998</v>
      </c>
      <c r="V224" s="226">
        <v>172981.34100000001</v>
      </c>
      <c r="W224" s="227">
        <f t="shared" si="16"/>
        <v>1845566.247</v>
      </c>
      <c r="X224" s="286"/>
    </row>
    <row r="225" spans="1:24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  <c r="X225" s="286"/>
    </row>
    <row r="226" spans="1:24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  <c r="X226" s="286"/>
    </row>
    <row r="227" spans="1:24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1845566.247</v>
      </c>
      <c r="X227" s="286"/>
    </row>
    <row r="228" spans="1:24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250651</v>
      </c>
      <c r="L228" s="189">
        <v>259684</v>
      </c>
      <c r="M228" s="186">
        <v>333593</v>
      </c>
      <c r="N228" s="186">
        <v>312897.88600000006</v>
      </c>
      <c r="O228" s="189">
        <v>228478.31599999996</v>
      </c>
      <c r="P228" s="189">
        <v>277818.09500000003</v>
      </c>
      <c r="Q228" s="189">
        <v>212060.86400000003</v>
      </c>
      <c r="R228" s="200">
        <v>326333.82400000002</v>
      </c>
      <c r="S228" s="200">
        <v>115638</v>
      </c>
      <c r="T228" s="189">
        <v>129359.82799999999</v>
      </c>
      <c r="U228" s="189">
        <v>135790.80499999996</v>
      </c>
      <c r="V228" s="226">
        <v>189215.37900000002</v>
      </c>
      <c r="W228" s="227">
        <f t="shared" ref="W228:W233" si="17">SUM(K228:V228)</f>
        <v>2771520.9970000004</v>
      </c>
      <c r="X228" s="286"/>
    </row>
    <row r="229" spans="1:24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  <c r="X229" s="286"/>
    </row>
    <row r="230" spans="1:24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76322.035000000003</v>
      </c>
      <c r="L230" s="189">
        <v>126555.68599999999</v>
      </c>
      <c r="M230" s="186">
        <v>136352.902</v>
      </c>
      <c r="N230" s="186">
        <v>160434.89899999998</v>
      </c>
      <c r="O230" s="189">
        <v>134114.57800000001</v>
      </c>
      <c r="P230" s="189">
        <v>101706.45299999998</v>
      </c>
      <c r="Q230" s="189">
        <v>235339.56799999997</v>
      </c>
      <c r="R230" s="200">
        <v>192710.63699999999</v>
      </c>
      <c r="S230" s="200">
        <v>366969</v>
      </c>
      <c r="T230" s="189">
        <v>335698.15900000004</v>
      </c>
      <c r="U230" s="189">
        <v>236140.25199999998</v>
      </c>
      <c r="V230" s="226">
        <v>268956.54000000004</v>
      </c>
      <c r="W230" s="227">
        <f t="shared" si="17"/>
        <v>2371300.7089999998</v>
      </c>
      <c r="X230" s="286"/>
    </row>
    <row r="231" spans="1:24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69088.399000000005</v>
      </c>
      <c r="L231" s="189">
        <v>29169.536</v>
      </c>
      <c r="M231" s="186">
        <v>65784</v>
      </c>
      <c r="N231" s="186">
        <v>91035.559000000008</v>
      </c>
      <c r="O231" s="189">
        <v>38488.946000000004</v>
      </c>
      <c r="P231" s="189">
        <v>65449.110999999997</v>
      </c>
      <c r="Q231" s="189">
        <v>22489.215</v>
      </c>
      <c r="R231" s="200">
        <v>105521.72</v>
      </c>
      <c r="S231" s="200">
        <v>91124</v>
      </c>
      <c r="T231" s="189">
        <v>50867.751999999993</v>
      </c>
      <c r="U231" s="189">
        <v>41644.263999999996</v>
      </c>
      <c r="V231" s="226">
        <v>65258.317000000003</v>
      </c>
      <c r="W231" s="227">
        <f t="shared" si="17"/>
        <v>735920.81900000002</v>
      </c>
      <c r="X231" s="286"/>
    </row>
    <row r="232" spans="1:24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  <c r="X232" s="286"/>
    </row>
    <row r="233" spans="1:24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135913.834</v>
      </c>
      <c r="L233" s="191">
        <v>57607.017999999996</v>
      </c>
      <c r="M233" s="191">
        <v>23833</v>
      </c>
      <c r="N233" s="186">
        <v>15064.856</v>
      </c>
      <c r="O233" s="191">
        <v>56770.483999999997</v>
      </c>
      <c r="P233" s="189">
        <v>36613.059000000001</v>
      </c>
      <c r="Q233" s="191">
        <v>80934.913</v>
      </c>
      <c r="R233" s="195">
        <v>59896.77</v>
      </c>
      <c r="S233" s="195">
        <v>69296</v>
      </c>
      <c r="T233" s="191">
        <v>43636.843999999997</v>
      </c>
      <c r="U233" s="191">
        <v>64527.130000000005</v>
      </c>
      <c r="V233" s="228">
        <v>46502.643000000004</v>
      </c>
      <c r="W233" s="229">
        <f t="shared" si="17"/>
        <v>690596.55100000021</v>
      </c>
      <c r="X233" s="286"/>
    </row>
    <row r="234" spans="1:24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6569339.0760000004</v>
      </c>
      <c r="X234" s="286"/>
    </row>
    <row r="235" spans="1:24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  <c r="X235" s="286"/>
    </row>
    <row r="236" spans="1:24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29988.636999999999</v>
      </c>
      <c r="L236" s="189">
        <v>81119.103000000003</v>
      </c>
      <c r="M236" s="189">
        <v>299455.80099999986</v>
      </c>
      <c r="N236" s="186">
        <v>275563.21299999999</v>
      </c>
      <c r="O236" s="189">
        <v>197659.56999999998</v>
      </c>
      <c r="P236" s="189">
        <v>306416.42800000001</v>
      </c>
      <c r="Q236" s="189">
        <v>193718.62400000001</v>
      </c>
      <c r="R236" s="200">
        <v>240502.35200000001</v>
      </c>
      <c r="S236" s="200">
        <v>174036</v>
      </c>
      <c r="T236" s="189">
        <v>274271.255</v>
      </c>
      <c r="U236" s="189">
        <v>126452.83699999998</v>
      </c>
      <c r="V236" s="226">
        <v>162998.45500000002</v>
      </c>
      <c r="W236" s="227">
        <f t="shared" si="18"/>
        <v>2362182.2749999999</v>
      </c>
      <c r="X236" s="286"/>
    </row>
    <row r="237" spans="1:24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0</v>
      </c>
      <c r="N237" s="186">
        <v>0</v>
      </c>
      <c r="O237" s="189">
        <v>168.869</v>
      </c>
      <c r="P237" s="189">
        <v>122154.645</v>
      </c>
      <c r="Q237" s="189">
        <v>94871.185000000012</v>
      </c>
      <c r="R237" s="200">
        <v>4997.3990000000003</v>
      </c>
      <c r="S237" s="200">
        <v>0</v>
      </c>
      <c r="T237" s="189">
        <v>0</v>
      </c>
      <c r="U237" s="189">
        <v>0</v>
      </c>
      <c r="V237" s="226">
        <v>0</v>
      </c>
      <c r="W237" s="227">
        <f t="shared" si="18"/>
        <v>222192.09800000003</v>
      </c>
      <c r="X237" s="286"/>
    </row>
    <row r="238" spans="1:24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  <c r="X238" s="286"/>
    </row>
    <row r="239" spans="1:24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2260.402</v>
      </c>
      <c r="S239" s="200">
        <v>9800</v>
      </c>
      <c r="T239" s="189">
        <v>0</v>
      </c>
      <c r="U239" s="189">
        <v>0</v>
      </c>
      <c r="V239" s="226">
        <v>0</v>
      </c>
      <c r="W239" s="227">
        <f t="shared" si="18"/>
        <v>12060.402</v>
      </c>
      <c r="X239" s="286"/>
    </row>
    <row r="240" spans="1:24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  <c r="X240" s="286"/>
    </row>
    <row r="241" spans="1:24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0</v>
      </c>
      <c r="M241" s="189">
        <v>0</v>
      </c>
      <c r="N241" s="186">
        <v>0</v>
      </c>
      <c r="O241" s="189">
        <v>351.339</v>
      </c>
      <c r="P241" s="189">
        <v>117.08499999999999</v>
      </c>
      <c r="Q241" s="189">
        <v>0</v>
      </c>
      <c r="R241" s="200">
        <v>0</v>
      </c>
      <c r="S241" s="200">
        <v>0</v>
      </c>
      <c r="T241" s="189">
        <v>0</v>
      </c>
      <c r="U241" s="189">
        <v>207.95000000000002</v>
      </c>
      <c r="V241" s="226">
        <v>146.511</v>
      </c>
      <c r="W241" s="227">
        <f t="shared" si="18"/>
        <v>822.88499999999999</v>
      </c>
      <c r="X241" s="286"/>
    </row>
    <row r="242" spans="1:24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  <c r="X242" s="286"/>
    </row>
    <row r="243" spans="1:24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2597257.6599999997</v>
      </c>
      <c r="X243" s="286"/>
    </row>
    <row r="244" spans="1:24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15930.048000000001</v>
      </c>
      <c r="L244" s="194">
        <v>14281.013999999999</v>
      </c>
      <c r="M244" s="186">
        <v>65937</v>
      </c>
      <c r="N244" s="186">
        <v>41784.743999999992</v>
      </c>
      <c r="O244" s="194">
        <v>33317.254000000001</v>
      </c>
      <c r="P244" s="194">
        <v>51118.020999999993</v>
      </c>
      <c r="Q244" s="194">
        <v>14752.362000000001</v>
      </c>
      <c r="R244" s="211">
        <v>53638.322999999997</v>
      </c>
      <c r="S244" s="211">
        <v>43297</v>
      </c>
      <c r="T244" s="194">
        <v>30524.814000000002</v>
      </c>
      <c r="U244" s="194">
        <v>36096.683000000005</v>
      </c>
      <c r="V244" s="234">
        <v>36913.422999999995</v>
      </c>
      <c r="W244" s="235">
        <f>SUM(K244:V244)</f>
        <v>437590.68600000005</v>
      </c>
      <c r="X244" s="286"/>
    </row>
    <row r="245" spans="1:24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  <c r="X245" s="286"/>
    </row>
    <row r="246" spans="1:24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  <c r="X246" s="286"/>
    </row>
    <row r="247" spans="1:24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272522.5</v>
      </c>
      <c r="L247" s="201">
        <v>205926.13</v>
      </c>
      <c r="M247" s="186">
        <v>220558</v>
      </c>
      <c r="N247" s="186">
        <v>218370.80300000004</v>
      </c>
      <c r="O247" s="201">
        <v>222038.26199999999</v>
      </c>
      <c r="P247" s="201">
        <v>230482.81299999994</v>
      </c>
      <c r="Q247" s="201">
        <v>256862.61300000007</v>
      </c>
      <c r="R247" s="208">
        <v>251834.62400000001</v>
      </c>
      <c r="S247" s="208">
        <v>230572</v>
      </c>
      <c r="T247" s="201">
        <v>262479.08000000007</v>
      </c>
      <c r="U247" s="189">
        <v>237007.85300000006</v>
      </c>
      <c r="V247" s="237">
        <v>249963.79300000001</v>
      </c>
      <c r="W247" s="238">
        <f>SUM(K247:V247)</f>
        <v>2858618.4710000004</v>
      </c>
      <c r="X247" s="286"/>
    </row>
    <row r="248" spans="1:24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3296209.1570000006</v>
      </c>
      <c r="X248" s="286"/>
    </row>
    <row r="249" spans="1:24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  <c r="X249" s="286"/>
    </row>
    <row r="250" spans="1:24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191767</v>
      </c>
      <c r="T250" s="189">
        <v>172794.16899999999</v>
      </c>
      <c r="U250" s="189">
        <v>153318.72100000002</v>
      </c>
      <c r="V250" s="226">
        <v>187099.45999999993</v>
      </c>
      <c r="W250" s="227">
        <f>SUM(K250:V250)</f>
        <v>704979.35</v>
      </c>
      <c r="X250" s="286"/>
    </row>
    <row r="251" spans="1:24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  <c r="X251" s="286"/>
    </row>
    <row r="252" spans="1:24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704979.35</v>
      </c>
      <c r="X252" s="286"/>
    </row>
    <row r="253" spans="1:24" ht="15.75">
      <c r="A253" s="341">
        <v>1367</v>
      </c>
      <c r="B253" s="254">
        <v>241327</v>
      </c>
      <c r="C253" s="343" t="s">
        <v>232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22882.695</v>
      </c>
      <c r="L253" s="198">
        <v>22510</v>
      </c>
      <c r="M253" s="198">
        <v>40661.708999999995</v>
      </c>
      <c r="N253" s="198">
        <v>23780.895</v>
      </c>
      <c r="O253" s="198">
        <v>5936.89</v>
      </c>
      <c r="P253" s="198">
        <v>1078.8809999999999</v>
      </c>
      <c r="Q253" s="198">
        <v>1025.135</v>
      </c>
      <c r="R253" s="223">
        <v>1264.492</v>
      </c>
      <c r="S253" s="223">
        <v>70</v>
      </c>
      <c r="T253" s="198">
        <v>988.74099999999999</v>
      </c>
      <c r="U253" s="198">
        <v>9551.8070000000007</v>
      </c>
      <c r="V253" s="224">
        <v>9325.4259999999995</v>
      </c>
      <c r="W253" s="225">
        <f>SUM(K253:V253)</f>
        <v>139076.67099999997</v>
      </c>
      <c r="X253" s="286"/>
    </row>
    <row r="254" spans="1:24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154967.79300000006</v>
      </c>
      <c r="L254" s="189">
        <v>146313.38500000001</v>
      </c>
      <c r="M254" s="189">
        <v>169480.69</v>
      </c>
      <c r="N254" s="189">
        <v>196898.63599999997</v>
      </c>
      <c r="O254" s="189">
        <v>155404.28099999999</v>
      </c>
      <c r="P254" s="189">
        <v>162602.89899999998</v>
      </c>
      <c r="Q254" s="189">
        <v>163856.73499999999</v>
      </c>
      <c r="R254" s="200">
        <v>202092.446</v>
      </c>
      <c r="S254" s="200">
        <v>191767</v>
      </c>
      <c r="T254" s="189">
        <v>172794.16899999999</v>
      </c>
      <c r="U254" s="189">
        <v>153318.72100000002</v>
      </c>
      <c r="V254" s="226">
        <v>187099.45999999993</v>
      </c>
      <c r="W254" s="227">
        <f>SUM(K254:V254)</f>
        <v>2056596.2149999999</v>
      </c>
      <c r="X254" s="286"/>
    </row>
    <row r="255" spans="1:24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  <c r="X255" s="286"/>
    </row>
    <row r="256" spans="1:24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2195672.8859999999</v>
      </c>
      <c r="X256" s="286"/>
    </row>
    <row r="257" spans="1:24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15930.048000000001</v>
      </c>
      <c r="L257" s="194">
        <v>14281.013999999999</v>
      </c>
      <c r="M257" s="186">
        <v>65936.791000000012</v>
      </c>
      <c r="N257" s="186">
        <v>41784.743999999999</v>
      </c>
      <c r="O257" s="194">
        <v>33317.254000000001</v>
      </c>
      <c r="P257" s="194">
        <v>51118.020999999993</v>
      </c>
      <c r="Q257" s="194">
        <v>14752.362000000001</v>
      </c>
      <c r="R257" s="194">
        <v>53638.322999999997</v>
      </c>
      <c r="S257" s="211">
        <v>43135</v>
      </c>
      <c r="T257" s="194">
        <v>30524.814000000002</v>
      </c>
      <c r="U257" s="194">
        <v>36096.683000000005</v>
      </c>
      <c r="V257" s="234">
        <v>36913.422999999995</v>
      </c>
      <c r="W257" s="235">
        <f>SUM(K257:V257)</f>
        <v>437428.47700000007</v>
      </c>
      <c r="X257" s="286"/>
    </row>
    <row r="258" spans="1:24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  <c r="X258" s="286"/>
    </row>
    <row r="259" spans="1:24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  <c r="X259" s="286"/>
    </row>
    <row r="260" spans="1:24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272522.49999999994</v>
      </c>
      <c r="L260" s="209">
        <v>205926.13000000003</v>
      </c>
      <c r="M260" s="186">
        <v>220509.43999999997</v>
      </c>
      <c r="N260" s="248">
        <v>218240.89199999996</v>
      </c>
      <c r="O260" s="209">
        <v>222003.42999999996</v>
      </c>
      <c r="P260" s="209">
        <v>230413.85099999994</v>
      </c>
      <c r="Q260" s="209">
        <v>256862.61300000007</v>
      </c>
      <c r="R260" s="209">
        <v>251834.62400000001</v>
      </c>
      <c r="S260" s="236">
        <v>230572</v>
      </c>
      <c r="T260" s="209">
        <v>262375.4059999999</v>
      </c>
      <c r="U260" s="209">
        <v>237007.85300000003</v>
      </c>
      <c r="V260" s="244">
        <v>249853.62700000004</v>
      </c>
      <c r="W260" s="245">
        <f>SUM(K260:V260)</f>
        <v>2858122.3660000004</v>
      </c>
      <c r="X260" s="286"/>
    </row>
    <row r="261" spans="1:24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227</v>
      </c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3295550.8430000003</v>
      </c>
      <c r="X261" s="286"/>
    </row>
    <row r="262" spans="1:24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57980.273000000023</v>
      </c>
      <c r="L262" s="198">
        <v>53122.830000000009</v>
      </c>
      <c r="M262" s="198">
        <v>62330.640999999989</v>
      </c>
      <c r="N262" s="198">
        <v>54524.359999999993</v>
      </c>
      <c r="O262" s="198">
        <v>56967.181000000019</v>
      </c>
      <c r="P262" s="198">
        <v>52271.593999999997</v>
      </c>
      <c r="Q262" s="198">
        <v>59248.174999999988</v>
      </c>
      <c r="R262" s="223">
        <v>53243.828999999991</v>
      </c>
      <c r="S262" s="223">
        <v>49688</v>
      </c>
      <c r="T262" s="198">
        <v>0</v>
      </c>
      <c r="U262" s="198">
        <v>0</v>
      </c>
      <c r="V262" s="224">
        <v>0</v>
      </c>
      <c r="W262" s="225">
        <f>SUM(K262:V262)</f>
        <v>499376.88299999997</v>
      </c>
      <c r="X262" s="286"/>
    </row>
    <row r="263" spans="1:24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  <c r="X263" s="286"/>
    </row>
    <row r="264" spans="1:24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227</v>
      </c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499376.88299999997</v>
      </c>
      <c r="X264" s="286"/>
    </row>
    <row r="265" spans="1:24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  <c r="X265" s="286"/>
    </row>
    <row r="266" spans="1:24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0</v>
      </c>
      <c r="L266" s="189">
        <v>0</v>
      </c>
      <c r="M266" s="189">
        <v>0</v>
      </c>
      <c r="N266" s="189">
        <v>0</v>
      </c>
      <c r="O266" s="189">
        <v>578.08600000000001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578.08600000000001</v>
      </c>
      <c r="X266" s="286"/>
    </row>
    <row r="267" spans="1:24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0</v>
      </c>
      <c r="L267" s="189">
        <v>0</v>
      </c>
      <c r="M267" s="189">
        <v>0</v>
      </c>
      <c r="N267" s="189">
        <v>0</v>
      </c>
      <c r="O267" s="189">
        <v>8841</v>
      </c>
      <c r="P267" s="189">
        <v>9513</v>
      </c>
      <c r="Q267" s="189">
        <v>0</v>
      </c>
      <c r="R267" s="200">
        <v>0</v>
      </c>
      <c r="S267" s="200">
        <v>10778.22</v>
      </c>
      <c r="T267" s="189">
        <v>9540</v>
      </c>
      <c r="U267" s="189">
        <v>9542</v>
      </c>
      <c r="V267" s="226">
        <v>0</v>
      </c>
      <c r="W267" s="227">
        <f>SUM(K267:V267)</f>
        <v>48214.22</v>
      </c>
      <c r="X267" s="286"/>
    </row>
    <row r="268" spans="1:24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  <c r="X268" s="286"/>
    </row>
    <row r="269" spans="1:24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  <c r="X269" s="286"/>
    </row>
    <row r="270" spans="1:24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48792.306000000004</v>
      </c>
      <c r="X270" s="286"/>
    </row>
    <row r="271" spans="1:24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  <c r="X271" s="286"/>
    </row>
    <row r="272" spans="1:24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35247.126000000004</v>
      </c>
      <c r="L272" s="189">
        <v>37475.719000000005</v>
      </c>
      <c r="M272" s="189">
        <v>27719.637000000002</v>
      </c>
      <c r="N272" s="189">
        <v>25245.40500000001</v>
      </c>
      <c r="O272" s="189">
        <v>25696.976000000002</v>
      </c>
      <c r="P272" s="189">
        <v>34126.389000000003</v>
      </c>
      <c r="Q272" s="189">
        <v>41081.864999999998</v>
      </c>
      <c r="R272" s="200">
        <v>31486.347999999994</v>
      </c>
      <c r="S272" s="200">
        <v>55314</v>
      </c>
      <c r="T272" s="189">
        <v>21478.137999999999</v>
      </c>
      <c r="U272" s="189">
        <v>58208.963000000003</v>
      </c>
      <c r="V272" s="226">
        <v>30055.907999999996</v>
      </c>
      <c r="W272" s="227">
        <f>SUM(K272:V272)</f>
        <v>423136.47399999993</v>
      </c>
      <c r="X272" s="286"/>
    </row>
    <row r="273" spans="1:24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  <c r="X273" s="286"/>
    </row>
    <row r="274" spans="1:24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  <c r="X274" s="286"/>
    </row>
    <row r="275" spans="1:24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  <c r="X275" s="286"/>
    </row>
    <row r="276" spans="1:24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 t="s">
        <v>227</v>
      </c>
      <c r="S276" s="231" t="s">
        <v>227</v>
      </c>
      <c r="T276" s="193" t="s">
        <v>227</v>
      </c>
      <c r="U276" s="193" t="s">
        <v>227</v>
      </c>
      <c r="V276" s="232" t="s">
        <v>227</v>
      </c>
      <c r="W276" s="233">
        <f>SUM(W271:W275)</f>
        <v>423136.47399999993</v>
      </c>
      <c r="X276" s="286"/>
    </row>
    <row r="277" spans="1:24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19727.156999999992</v>
      </c>
      <c r="L277" s="194">
        <v>20871.517</v>
      </c>
      <c r="M277" s="194">
        <v>17851.565000000002</v>
      </c>
      <c r="N277" s="194">
        <v>19988.821999999996</v>
      </c>
      <c r="O277" s="194">
        <v>23082.205999999998</v>
      </c>
      <c r="P277" s="194">
        <v>19091.89</v>
      </c>
      <c r="Q277" s="194">
        <v>18585.055000000004</v>
      </c>
      <c r="R277" s="200">
        <v>26997.61</v>
      </c>
      <c r="S277" s="211">
        <v>23491</v>
      </c>
      <c r="T277" s="194">
        <v>25180.421000000002</v>
      </c>
      <c r="U277" s="194">
        <v>18275.316999999999</v>
      </c>
      <c r="V277" s="194">
        <v>19464.037</v>
      </c>
      <c r="W277" s="235">
        <f>SUM(K277:V277)</f>
        <v>252606.59700000001</v>
      </c>
      <c r="X277" s="286"/>
    </row>
    <row r="278" spans="1:24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 t="s">
        <v>227</v>
      </c>
      <c r="S278" s="231" t="s">
        <v>227</v>
      </c>
      <c r="T278" s="193" t="s">
        <v>227</v>
      </c>
      <c r="U278" s="193" t="s">
        <v>227</v>
      </c>
      <c r="V278" s="232" t="s">
        <v>227</v>
      </c>
      <c r="W278" s="233">
        <f>SUM(W277:W277)</f>
        <v>252606.59700000001</v>
      </c>
      <c r="X278" s="286"/>
    </row>
    <row r="279" spans="1:24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64.23</v>
      </c>
      <c r="S279" s="211">
        <v>5331.2560000000003</v>
      </c>
      <c r="T279" s="194">
        <v>7170.628999999999</v>
      </c>
      <c r="U279" s="194">
        <v>5408.6309999999994</v>
      </c>
      <c r="V279" s="194">
        <v>6548.3190000000004</v>
      </c>
      <c r="W279" s="235">
        <f>SUM(K279:V279)</f>
        <v>24523.064999999999</v>
      </c>
      <c r="X279" s="286"/>
    </row>
    <row r="280" spans="1:24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 t="s">
        <v>227</v>
      </c>
      <c r="S280" s="231" t="s">
        <v>227</v>
      </c>
      <c r="T280" s="193" t="s">
        <v>227</v>
      </c>
      <c r="U280" s="193" t="s">
        <v>227</v>
      </c>
      <c r="V280" s="232" t="s">
        <v>227</v>
      </c>
      <c r="W280" s="233">
        <f>SUM(W279:W279)</f>
        <v>24523.064999999999</v>
      </c>
      <c r="X280" s="286"/>
    </row>
    <row r="281" spans="1:24" ht="15.75">
      <c r="A281" s="341">
        <v>241315</v>
      </c>
      <c r="B281" s="254">
        <v>241315</v>
      </c>
      <c r="C281" s="345" t="s">
        <v>239</v>
      </c>
      <c r="D281" s="345" t="s">
        <v>12</v>
      </c>
      <c r="E281" s="349">
        <v>28</v>
      </c>
      <c r="F281" s="345" t="s">
        <v>191</v>
      </c>
      <c r="G281" s="345" t="s">
        <v>240</v>
      </c>
      <c r="H281" s="345" t="s">
        <v>241</v>
      </c>
      <c r="I281" s="345" t="s">
        <v>240</v>
      </c>
      <c r="J281" s="154" t="s">
        <v>238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  <c r="X281" s="286"/>
    </row>
    <row r="282" spans="1:24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12446.105000000001</v>
      </c>
      <c r="L282" s="189">
        <v>11277.991000000002</v>
      </c>
      <c r="M282" s="189">
        <v>11141.795999999998</v>
      </c>
      <c r="N282" s="189">
        <v>12539.162000000002</v>
      </c>
      <c r="O282" s="189">
        <v>12090.374999999998</v>
      </c>
      <c r="P282" s="189">
        <v>11550.08</v>
      </c>
      <c r="Q282" s="189">
        <v>16503.113000000001</v>
      </c>
      <c r="R282" s="200">
        <v>16452.275000000001</v>
      </c>
      <c r="S282" s="200">
        <v>19945</v>
      </c>
      <c r="T282" s="189">
        <v>15943.261999999999</v>
      </c>
      <c r="U282" s="189">
        <v>13317.739999999998</v>
      </c>
      <c r="V282" s="189">
        <v>10401.304999999998</v>
      </c>
      <c r="W282" s="227">
        <f>SUM(K282:V282)</f>
        <v>163608.20399999997</v>
      </c>
      <c r="X282" s="286"/>
    </row>
    <row r="283" spans="1:24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 t="s">
        <v>227</v>
      </c>
      <c r="S283" s="231" t="s">
        <v>227</v>
      </c>
      <c r="T283" s="193" t="s">
        <v>227</v>
      </c>
      <c r="U283" s="193" t="s">
        <v>227</v>
      </c>
      <c r="V283" s="232" t="s">
        <v>227</v>
      </c>
      <c r="W283" s="233">
        <f>SUM(W281:W282)</f>
        <v>163608.20399999997</v>
      </c>
      <c r="X283" s="286"/>
    </row>
    <row r="284" spans="1:24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136311.36300000001</v>
      </c>
      <c r="L284" s="194">
        <v>154882.24900000001</v>
      </c>
      <c r="M284" s="194">
        <v>148322</v>
      </c>
      <c r="N284" s="194">
        <v>141744.67499999999</v>
      </c>
      <c r="O284" s="194">
        <v>238240.29700000002</v>
      </c>
      <c r="P284" s="194">
        <v>170195.28400000001</v>
      </c>
      <c r="Q284" s="194">
        <v>184000.66699999999</v>
      </c>
      <c r="R284" s="200">
        <v>193433.51199999999</v>
      </c>
      <c r="S284" s="211">
        <v>174949</v>
      </c>
      <c r="T284" s="194">
        <v>242600.36999999997</v>
      </c>
      <c r="U284" s="194">
        <v>219803.902</v>
      </c>
      <c r="V284" s="194">
        <v>232303.13800000001</v>
      </c>
      <c r="W284" s="235">
        <f>SUM(K284:V284)</f>
        <v>2236786.4569999995</v>
      </c>
      <c r="X284" s="286"/>
    </row>
    <row r="285" spans="1:24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 t="s">
        <v>227</v>
      </c>
      <c r="S285" s="231" t="s">
        <v>227</v>
      </c>
      <c r="T285" s="193" t="s">
        <v>227</v>
      </c>
      <c r="U285" s="193" t="s">
        <v>227</v>
      </c>
      <c r="V285" s="232" t="s">
        <v>227</v>
      </c>
      <c r="W285" s="233">
        <f>SUM(W284:W284)</f>
        <v>2236786.4569999995</v>
      </c>
      <c r="X285" s="286"/>
    </row>
    <row r="286" spans="1:24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22197.004000000001</v>
      </c>
      <c r="L286" s="194">
        <v>16736.738000000001</v>
      </c>
      <c r="M286" s="194">
        <v>18167</v>
      </c>
      <c r="N286" s="194">
        <v>20021.650000000001</v>
      </c>
      <c r="O286" s="194">
        <v>20601.862000000005</v>
      </c>
      <c r="P286" s="194">
        <v>19554.771000000001</v>
      </c>
      <c r="Q286" s="194">
        <v>23660.985000000001</v>
      </c>
      <c r="R286" s="200">
        <v>12939.652</v>
      </c>
      <c r="S286" s="211">
        <v>20159</v>
      </c>
      <c r="T286" s="194">
        <v>18461.372000000003</v>
      </c>
      <c r="U286" s="194">
        <v>23034.932999999997</v>
      </c>
      <c r="V286" s="194">
        <v>23768.849000000006</v>
      </c>
      <c r="W286" s="235">
        <f>SUM(K286:V286)</f>
        <v>239303.81600000002</v>
      </c>
      <c r="X286" s="286"/>
    </row>
    <row r="287" spans="1:24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 t="s">
        <v>227</v>
      </c>
      <c r="S287" s="231" t="s">
        <v>227</v>
      </c>
      <c r="T287" s="193" t="s">
        <v>227</v>
      </c>
      <c r="U287" s="193" t="s">
        <v>227</v>
      </c>
      <c r="V287" s="232" t="s">
        <v>227</v>
      </c>
      <c r="W287" s="233">
        <f>SUM(W286:W286)</f>
        <v>239303.81600000002</v>
      </c>
      <c r="X287" s="286"/>
    </row>
    <row r="288" spans="1:24" ht="15.95" customHeight="1">
      <c r="A288" s="341">
        <v>240442</v>
      </c>
      <c r="B288" s="254">
        <v>240442</v>
      </c>
      <c r="C288" s="343" t="s">
        <v>246</v>
      </c>
      <c r="D288" s="353" t="s">
        <v>28</v>
      </c>
      <c r="E288" s="355">
        <v>179</v>
      </c>
      <c r="F288" s="348" t="s">
        <v>247</v>
      </c>
      <c r="G288" s="348" t="s">
        <v>34</v>
      </c>
      <c r="H288" s="348" t="s">
        <v>155</v>
      </c>
      <c r="I288" s="348" t="s">
        <v>78</v>
      </c>
      <c r="J288" s="151" t="s">
        <v>16</v>
      </c>
      <c r="K288" s="211">
        <v>38635.701000000008</v>
      </c>
      <c r="L288" s="194">
        <v>22937.951999999997</v>
      </c>
      <c r="M288" s="186">
        <v>22612.302000000003</v>
      </c>
      <c r="N288" s="186">
        <v>35678.19400000001</v>
      </c>
      <c r="O288" s="194">
        <v>0</v>
      </c>
      <c r="P288" s="194">
        <v>30810.693000000003</v>
      </c>
      <c r="Q288" s="194">
        <v>34446.104000000007</v>
      </c>
      <c r="R288" s="200">
        <v>32740.893</v>
      </c>
      <c r="S288" s="211">
        <v>38758</v>
      </c>
      <c r="T288" s="194">
        <v>43133.691999999995</v>
      </c>
      <c r="U288" s="194">
        <v>43575.83</v>
      </c>
      <c r="V288" s="194">
        <v>42735.934999999998</v>
      </c>
      <c r="W288" s="235">
        <f>SUM(K288:V288)</f>
        <v>386065.29600000009</v>
      </c>
      <c r="X288" s="286"/>
    </row>
    <row r="289" spans="1:24" ht="15.95" customHeight="1">
      <c r="A289" s="347"/>
      <c r="B289" s="105">
        <v>240442</v>
      </c>
      <c r="C289" s="352"/>
      <c r="D289" s="354"/>
      <c r="E289" s="350"/>
      <c r="F289" s="348"/>
      <c r="G289" s="348"/>
      <c r="H289" s="348"/>
      <c r="I289" s="348"/>
      <c r="J289" s="129" t="s">
        <v>18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  <c r="X289" s="286"/>
    </row>
    <row r="290" spans="1:24" ht="15.95" customHeight="1">
      <c r="A290" s="347"/>
      <c r="B290" s="105">
        <v>240442</v>
      </c>
      <c r="C290" s="352"/>
      <c r="D290" s="354"/>
      <c r="E290" s="350"/>
      <c r="F290" s="348"/>
      <c r="G290" s="348"/>
      <c r="H290" s="348"/>
      <c r="I290" s="348"/>
      <c r="J290" s="154" t="s">
        <v>17</v>
      </c>
      <c r="K290" s="208">
        <v>52664.822999999989</v>
      </c>
      <c r="L290" s="201">
        <v>55489.035999999993</v>
      </c>
      <c r="M290" s="186">
        <v>72067.616000000024</v>
      </c>
      <c r="N290" s="186">
        <v>56872.325999999979</v>
      </c>
      <c r="O290" s="189">
        <v>0</v>
      </c>
      <c r="P290" s="201">
        <v>60981.964000000007</v>
      </c>
      <c r="Q290" s="201">
        <v>83082.419000000024</v>
      </c>
      <c r="R290" s="208">
        <v>64186.427000000003</v>
      </c>
      <c r="S290" s="208">
        <v>64946</v>
      </c>
      <c r="T290" s="201">
        <v>69291.964000000007</v>
      </c>
      <c r="U290" s="189">
        <v>70689.903000000006</v>
      </c>
      <c r="V290" s="189">
        <v>72960.862000000008</v>
      </c>
      <c r="W290" s="238">
        <f>SUM(K290:V290)</f>
        <v>723233.34000000008</v>
      </c>
      <c r="X290" s="286"/>
    </row>
    <row r="291" spans="1:24" ht="15.95" customHeight="1" thickBot="1">
      <c r="A291" s="342"/>
      <c r="B291" s="290">
        <v>240442</v>
      </c>
      <c r="C291" s="344"/>
      <c r="D291" s="354"/>
      <c r="E291" s="350"/>
      <c r="F291" s="348"/>
      <c r="G291" s="348"/>
      <c r="H291" s="348"/>
      <c r="I291" s="348"/>
      <c r="J291" s="169" t="s">
        <v>49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  <c r="X291" s="286"/>
    </row>
    <row r="292" spans="1:24" ht="15.95" customHeight="1" thickBot="1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227</v>
      </c>
      <c r="L292" s="193" t="s">
        <v>227</v>
      </c>
      <c r="M292" s="193" t="s">
        <v>227</v>
      </c>
      <c r="N292" s="193" t="s">
        <v>227</v>
      </c>
      <c r="O292" s="193" t="s">
        <v>227</v>
      </c>
      <c r="P292" s="193"/>
      <c r="Q292" s="193" t="s">
        <v>227</v>
      </c>
      <c r="R292" s="230" t="s">
        <v>227</v>
      </c>
      <c r="S292" s="231" t="s">
        <v>227</v>
      </c>
      <c r="T292" s="193" t="s">
        <v>227</v>
      </c>
      <c r="U292" s="193" t="s">
        <v>227</v>
      </c>
      <c r="V292" s="193" t="s">
        <v>227</v>
      </c>
      <c r="W292" s="233">
        <f>SUM(W288:W291)</f>
        <v>1109298.6360000002</v>
      </c>
    </row>
    <row r="293" spans="1:24" ht="15.95" customHeight="1" thickBot="1">
      <c r="A293" s="294"/>
      <c r="B293" s="295"/>
      <c r="C293" s="294"/>
      <c r="S293" s="251"/>
    </row>
    <row r="294" spans="1:24" ht="15.95" customHeight="1" thickBot="1">
      <c r="A294" s="107"/>
      <c r="B294" s="106"/>
      <c r="C294" s="118"/>
      <c r="D294" s="118"/>
      <c r="E294" s="118"/>
      <c r="F294" s="118"/>
      <c r="G294" s="118"/>
      <c r="H294" s="118"/>
      <c r="I294" s="119"/>
      <c r="J294" s="119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33">
        <f>W276+W270+W264+W261+W252+W248+W243+W234+W227+W218+W211+W190+W183+W174+W168+W161+W153+W148+W139+W132+W125+W117+W109+W97+W92+W87+W80+W77+W73+W71+W66+W62+W57+W46+W40+W38+W35+W29+W26+W24+W18+W12+W278+W280+W283+W285+W287</f>
        <v>73286058.179999992</v>
      </c>
    </row>
    <row r="296" spans="1:24" ht="15.95" customHeight="1">
      <c r="A296" s="108" t="s">
        <v>139</v>
      </c>
      <c r="B296" s="296"/>
    </row>
    <row r="297" spans="1:24" ht="15.95" customHeight="1">
      <c r="A297" s="108" t="s">
        <v>107</v>
      </c>
    </row>
    <row r="298" spans="1:24">
      <c r="A298" s="108" t="s">
        <v>108</v>
      </c>
      <c r="B298" s="108"/>
    </row>
    <row r="299" spans="1:24">
      <c r="A299" s="109" t="s">
        <v>109</v>
      </c>
      <c r="B299" s="108"/>
    </row>
    <row r="300" spans="1:24">
      <c r="A300" s="109" t="s">
        <v>110</v>
      </c>
      <c r="B300" s="108"/>
    </row>
    <row r="301" spans="1:24">
      <c r="A301" s="109" t="s">
        <v>111</v>
      </c>
      <c r="B301" s="109"/>
    </row>
    <row r="302" spans="1:24">
      <c r="A302" s="109" t="s">
        <v>135</v>
      </c>
      <c r="B302" s="109"/>
    </row>
    <row r="303" spans="1:24">
      <c r="A303" s="109" t="s">
        <v>112</v>
      </c>
      <c r="B303" s="109"/>
    </row>
    <row r="304" spans="1:24">
      <c r="A304" s="109" t="s">
        <v>113</v>
      </c>
      <c r="B304" s="109"/>
    </row>
    <row r="305" spans="1:2">
      <c r="A305" s="109" t="s">
        <v>136</v>
      </c>
      <c r="B305" s="109"/>
    </row>
    <row r="306" spans="1:2">
      <c r="A306" s="109" t="s">
        <v>114</v>
      </c>
      <c r="B306" s="109"/>
    </row>
    <row r="307" spans="1:2">
      <c r="A307" s="109" t="s">
        <v>115</v>
      </c>
      <c r="B307" s="109"/>
    </row>
    <row r="308" spans="1:2">
      <c r="A308" s="109" t="s">
        <v>116</v>
      </c>
      <c r="B308" s="109"/>
    </row>
    <row r="309" spans="1:2">
      <c r="A309" s="109" t="s">
        <v>117</v>
      </c>
      <c r="B309" s="109"/>
    </row>
    <row r="310" spans="1:2">
      <c r="B310" s="109"/>
    </row>
    <row r="311" spans="1:2">
      <c r="B311" s="109"/>
    </row>
  </sheetData>
  <sheetProtection selectLockedCells="1" selectUnlockedCells="1"/>
  <autoFilter ref="A6:W292" xr:uid="{00000000-0009-0000-0000-000017000000}"/>
  <mergeCells count="360">
    <mergeCell ref="D288:D291"/>
    <mergeCell ref="E288:E291"/>
    <mergeCell ref="F288:F291"/>
    <mergeCell ref="G288:G291"/>
    <mergeCell ref="H288:H291"/>
    <mergeCell ref="I288:I291"/>
    <mergeCell ref="C288:C291"/>
    <mergeCell ref="A288:A291"/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Z311"/>
  <sheetViews>
    <sheetView topLeftCell="A38" zoomScale="70" zoomScaleNormal="70" workbookViewId="0">
      <pane xSplit="10" topLeftCell="S1" activePane="topRight" state="frozen"/>
      <selection pane="topRight" activeCell="V7" sqref="V7:V293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242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2024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28180.936999999998</v>
      </c>
      <c r="L7" s="189">
        <v>27088.919000000016</v>
      </c>
      <c r="M7" s="186">
        <v>35177.800000000017</v>
      </c>
      <c r="N7" s="246">
        <v>28938.020000000004</v>
      </c>
      <c r="O7" s="189">
        <v>35984.984000000004</v>
      </c>
      <c r="P7" s="189">
        <v>39655.083999999988</v>
      </c>
      <c r="Q7" s="189">
        <v>37542.597000000009</v>
      </c>
      <c r="R7" s="198">
        <v>38066.674000000014</v>
      </c>
      <c r="S7" s="223">
        <v>42031.053000000007</v>
      </c>
      <c r="T7" s="198">
        <v>37750.39499999999</v>
      </c>
      <c r="U7" s="198">
        <v>40398.85100000001</v>
      </c>
      <c r="V7" s="224">
        <v>38889.839</v>
      </c>
      <c r="W7" s="225">
        <f>SUM(K7:V7)</f>
        <v>429705.15299999999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10382.499</v>
      </c>
      <c r="L8" s="189">
        <v>14584.258</v>
      </c>
      <c r="M8" s="186">
        <v>9822.6779999999981</v>
      </c>
      <c r="N8" s="186">
        <v>8458.6380000000008</v>
      </c>
      <c r="O8" s="189">
        <v>13832.617999999999</v>
      </c>
      <c r="P8" s="189">
        <v>13801.068999999998</v>
      </c>
      <c r="Q8" s="189">
        <v>11347.171000000002</v>
      </c>
      <c r="R8" s="189">
        <v>10890.929</v>
      </c>
      <c r="S8" s="200">
        <v>14741.899999999998</v>
      </c>
      <c r="T8" s="189">
        <v>13080.931999999997</v>
      </c>
      <c r="U8" s="189">
        <v>13090.761</v>
      </c>
      <c r="V8" s="226">
        <v>11271.165000000001</v>
      </c>
      <c r="W8" s="227">
        <f>SUM(K8:V8)</f>
        <v>145304.61800000002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24218.807000000001</v>
      </c>
      <c r="L9" s="189">
        <v>21591.824999999997</v>
      </c>
      <c r="M9" s="186">
        <v>21352.252999999993</v>
      </c>
      <c r="N9" s="186">
        <v>20753.095000000005</v>
      </c>
      <c r="O9" s="189">
        <v>20336.825000000001</v>
      </c>
      <c r="P9" s="189">
        <v>21390.59</v>
      </c>
      <c r="Q9" s="189">
        <v>23788.782000000003</v>
      </c>
      <c r="R9" s="189">
        <v>22251.892000000011</v>
      </c>
      <c r="S9" s="200">
        <v>23203.149000000005</v>
      </c>
      <c r="T9" s="189">
        <v>24861.539999999997</v>
      </c>
      <c r="U9" s="189">
        <v>24381.435999999994</v>
      </c>
      <c r="V9" s="226">
        <v>25883.09299999999</v>
      </c>
      <c r="W9" s="227">
        <f>SUM(K9:V9)</f>
        <v>274013.28700000001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349.36400000000003</v>
      </c>
      <c r="L10" s="189">
        <v>337.66900000000004</v>
      </c>
      <c r="M10" s="186">
        <v>441.04399999999998</v>
      </c>
      <c r="N10" s="186">
        <v>363.053</v>
      </c>
      <c r="O10" s="189">
        <v>308.68099999999993</v>
      </c>
      <c r="P10" s="189">
        <v>330.9849999999999</v>
      </c>
      <c r="Q10" s="189">
        <v>404.73000000000013</v>
      </c>
      <c r="R10" s="189">
        <v>257.67600000000004</v>
      </c>
      <c r="S10" s="200">
        <v>228.97799999999995</v>
      </c>
      <c r="T10" s="189">
        <v>260.43600000000004</v>
      </c>
      <c r="U10" s="189">
        <v>287.89100000000002</v>
      </c>
      <c r="V10" s="226">
        <v>258.66700000000003</v>
      </c>
      <c r="W10" s="227">
        <f>SUM(K10:V10)</f>
        <v>3829.1740000000004</v>
      </c>
    </row>
    <row r="11" spans="1:23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/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852852.23199999996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18781.052</v>
      </c>
      <c r="L13" s="194">
        <v>12383.006999999996</v>
      </c>
      <c r="M13" s="186">
        <v>16863.789000000001</v>
      </c>
      <c r="N13" s="186">
        <v>13570.718999999997</v>
      </c>
      <c r="O13" s="194">
        <v>17482.456000000002</v>
      </c>
      <c r="P13" s="194">
        <v>19288.365999999991</v>
      </c>
      <c r="Q13" s="194">
        <v>17555.287</v>
      </c>
      <c r="R13" s="211">
        <v>17568.874000000003</v>
      </c>
      <c r="S13" s="211">
        <v>18241.648999999998</v>
      </c>
      <c r="T13" s="194">
        <v>21605.884999999998</v>
      </c>
      <c r="U13" s="194">
        <v>17824.618999999999</v>
      </c>
      <c r="V13" s="234">
        <v>17521.828999999994</v>
      </c>
      <c r="W13" s="235">
        <f>SUM(K13:V13)</f>
        <v>208687.53200000001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6035.7389999999996</v>
      </c>
      <c r="L14" s="189">
        <v>4270.3089999999993</v>
      </c>
      <c r="M14" s="186">
        <v>4020.1060000000002</v>
      </c>
      <c r="N14" s="186">
        <v>3675.5919999999996</v>
      </c>
      <c r="O14" s="189">
        <v>6107.098</v>
      </c>
      <c r="P14" s="189">
        <v>3694.6350000000002</v>
      </c>
      <c r="Q14" s="189">
        <v>4269.6080000000002</v>
      </c>
      <c r="R14" s="200">
        <v>4939.1069999999991</v>
      </c>
      <c r="S14" s="200">
        <v>3863.9850000000001</v>
      </c>
      <c r="T14" s="189">
        <v>2885.66</v>
      </c>
      <c r="U14" s="189">
        <v>3930.5109999999991</v>
      </c>
      <c r="V14" s="226">
        <v>3832.2750000000005</v>
      </c>
      <c r="W14" s="227">
        <f>SUM(K14:V14)</f>
        <v>51524.624999999993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15281.230000000003</v>
      </c>
      <c r="L15" s="189">
        <v>13116.138999999996</v>
      </c>
      <c r="M15" s="186">
        <v>11857.751</v>
      </c>
      <c r="N15" s="186">
        <v>11427.901000000002</v>
      </c>
      <c r="O15" s="189">
        <v>12257.490999999998</v>
      </c>
      <c r="P15" s="189">
        <v>12243.850000000004</v>
      </c>
      <c r="Q15" s="189">
        <v>12055.481000000003</v>
      </c>
      <c r="R15" s="200">
        <v>12584.749999999998</v>
      </c>
      <c r="S15" s="200">
        <v>14110.078000000003</v>
      </c>
      <c r="T15" s="189">
        <v>14754.058000000001</v>
      </c>
      <c r="U15" s="189">
        <v>13660.121000000003</v>
      </c>
      <c r="V15" s="226">
        <v>16104.285000000002</v>
      </c>
      <c r="W15" s="227">
        <f>SUM(K15:V15)</f>
        <v>159453.13500000001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270.67499999999995</v>
      </c>
      <c r="L16" s="189">
        <v>163.19300000000001</v>
      </c>
      <c r="M16" s="186">
        <v>161.398</v>
      </c>
      <c r="N16" s="186">
        <v>220.428</v>
      </c>
      <c r="O16" s="189">
        <v>189.54899999999998</v>
      </c>
      <c r="P16" s="189">
        <v>201.74699999999999</v>
      </c>
      <c r="Q16" s="189">
        <v>200.31700000000004</v>
      </c>
      <c r="R16" s="189">
        <v>176.62899999999999</v>
      </c>
      <c r="S16" s="200">
        <v>211.70799999999997</v>
      </c>
      <c r="T16" s="189">
        <v>228.76999999999995</v>
      </c>
      <c r="U16" s="189">
        <v>163.703</v>
      </c>
      <c r="V16" s="226">
        <v>172.46799999999999</v>
      </c>
      <c r="W16" s="227">
        <f>SUM(K16:V16)</f>
        <v>2360.5849999999996</v>
      </c>
    </row>
    <row r="17" spans="1:26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6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/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422025.87700000004</v>
      </c>
    </row>
    <row r="19" spans="1:26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46961.989000000001</v>
      </c>
      <c r="L19" s="194">
        <v>39471.926000000014</v>
      </c>
      <c r="M19" s="186">
        <v>52041.589000000007</v>
      </c>
      <c r="N19" s="186">
        <v>42508.739000000016</v>
      </c>
      <c r="O19" s="194">
        <v>53467.44</v>
      </c>
      <c r="P19" s="194">
        <v>58943.449999999968</v>
      </c>
      <c r="Q19" s="194">
        <v>55097.884000000005</v>
      </c>
      <c r="R19" s="211">
        <v>55635.54800000001</v>
      </c>
      <c r="S19" s="211">
        <v>60272.701999999976</v>
      </c>
      <c r="T19" s="194">
        <v>59356.279999999962</v>
      </c>
      <c r="U19" s="194">
        <v>58223.47</v>
      </c>
      <c r="V19" s="234">
        <v>56411.667999999998</v>
      </c>
      <c r="W19" s="235">
        <f>SUM(K19:V19)</f>
        <v>638392.68499999994</v>
      </c>
    </row>
    <row r="20" spans="1:26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16418.238000000001</v>
      </c>
      <c r="L20" s="189">
        <v>18854.566999999999</v>
      </c>
      <c r="M20" s="186">
        <v>13842.783999999998</v>
      </c>
      <c r="N20" s="186">
        <v>12134.23</v>
      </c>
      <c r="O20" s="189">
        <v>19939.716000000008</v>
      </c>
      <c r="P20" s="189">
        <v>17495.703999999998</v>
      </c>
      <c r="Q20" s="189">
        <v>15616.778999999997</v>
      </c>
      <c r="R20" s="200">
        <v>15830.035999999996</v>
      </c>
      <c r="S20" s="200">
        <v>18605.884999999998</v>
      </c>
      <c r="T20" s="189">
        <v>15966.591999999997</v>
      </c>
      <c r="U20" s="189">
        <v>17021.272000000004</v>
      </c>
      <c r="V20" s="226">
        <v>15103.439999999997</v>
      </c>
      <c r="W20" s="227">
        <f>SUM(K20:V20)</f>
        <v>196829.24299999999</v>
      </c>
    </row>
    <row r="21" spans="1:26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39500.036999999997</v>
      </c>
      <c r="L21" s="189">
        <v>34707.963999999985</v>
      </c>
      <c r="M21" s="186">
        <v>33210.004000000008</v>
      </c>
      <c r="N21" s="186">
        <v>32180.996000000003</v>
      </c>
      <c r="O21" s="189">
        <v>32594.315999999988</v>
      </c>
      <c r="P21" s="189">
        <v>33634.44</v>
      </c>
      <c r="Q21" s="189">
        <v>35844.263000000006</v>
      </c>
      <c r="R21" s="200">
        <v>34836.642000000007</v>
      </c>
      <c r="S21" s="200">
        <v>37313.226999999999</v>
      </c>
      <c r="T21" s="189">
        <v>39615.598000000005</v>
      </c>
      <c r="U21" s="189">
        <v>38041.557000000023</v>
      </c>
      <c r="V21" s="226">
        <v>41987.377999999997</v>
      </c>
      <c r="W21" s="227">
        <f>SUM(K21:V21)</f>
        <v>433466.42200000002</v>
      </c>
    </row>
    <row r="22" spans="1:26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620.0390000000001</v>
      </c>
      <c r="L22" s="189">
        <v>500.86200000000002</v>
      </c>
      <c r="M22" s="186">
        <v>602.44200000000001</v>
      </c>
      <c r="N22" s="186">
        <v>583.48100000000011</v>
      </c>
      <c r="O22" s="189">
        <v>498.23000000000008</v>
      </c>
      <c r="P22" s="189">
        <v>532.73199999999997</v>
      </c>
      <c r="Q22" s="189">
        <v>605.04699999999991</v>
      </c>
      <c r="R22" s="189">
        <v>434.30500000000006</v>
      </c>
      <c r="S22" s="200">
        <v>440.68600000000021</v>
      </c>
      <c r="T22" s="189">
        <v>489.2059999999999</v>
      </c>
      <c r="U22" s="189">
        <v>451.59400000000005</v>
      </c>
      <c r="V22" s="226">
        <v>431.13499999999999</v>
      </c>
      <c r="W22" s="227">
        <f>SUM(K22:V22)</f>
        <v>6189.7590000000009</v>
      </c>
    </row>
    <row r="23" spans="1:26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6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/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1274878.1090000002</v>
      </c>
    </row>
    <row r="25" spans="1:26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46521</v>
      </c>
      <c r="L25" s="191">
        <v>55764.7</v>
      </c>
      <c r="M25" s="213">
        <v>68233.675000000003</v>
      </c>
      <c r="N25" s="191">
        <v>67227.100000000006</v>
      </c>
      <c r="O25" s="191">
        <v>54950.531999999999</v>
      </c>
      <c r="P25" s="191">
        <v>69774.400000000009</v>
      </c>
      <c r="Q25" s="191">
        <v>76563.994000000006</v>
      </c>
      <c r="R25" s="236">
        <v>139723.75200000001</v>
      </c>
      <c r="S25" s="195">
        <v>112400.82200000001</v>
      </c>
      <c r="T25" s="191">
        <v>104707.875</v>
      </c>
      <c r="U25" s="191">
        <v>85666.058000000005</v>
      </c>
      <c r="V25" s="228">
        <v>168888.19700000004</v>
      </c>
      <c r="W25" s="229">
        <f>SUM(K25:V25)</f>
        <v>1050422.105</v>
      </c>
    </row>
    <row r="26" spans="1:26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/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1050422.105</v>
      </c>
    </row>
    <row r="27" spans="1:26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6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>
        <v>2918.4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2918.4</v>
      </c>
    </row>
    <row r="29" spans="1:26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/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2918.4</v>
      </c>
    </row>
    <row r="30" spans="1:26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6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6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16970.665000000001</v>
      </c>
      <c r="L32" s="211">
        <v>13657.994000000001</v>
      </c>
      <c r="M32" s="211">
        <v>17471.074000000001</v>
      </c>
      <c r="N32" s="211">
        <v>17075.538</v>
      </c>
      <c r="O32" s="211">
        <v>18103.808000000001</v>
      </c>
      <c r="P32" s="211">
        <v>16082.116000000004</v>
      </c>
      <c r="Q32" s="194">
        <v>18218.355000000003</v>
      </c>
      <c r="R32" s="211">
        <v>13767.550999999999</v>
      </c>
      <c r="S32" s="211">
        <v>19614.028000000002</v>
      </c>
      <c r="T32" s="189">
        <v>13498.565000000002</v>
      </c>
      <c r="U32" s="189">
        <v>11693.719000000001</v>
      </c>
      <c r="V32" s="226">
        <v>21648.023000000001</v>
      </c>
      <c r="W32" s="227">
        <f>SUM(K32:V32)</f>
        <v>197801.43600000005</v>
      </c>
      <c r="Z32" s="187"/>
    </row>
    <row r="33" spans="1:26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6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6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/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197801.43600000005</v>
      </c>
    </row>
    <row r="36" spans="1:26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167515.46000000002</v>
      </c>
      <c r="L36" s="198">
        <v>167912.70899999992</v>
      </c>
      <c r="M36" s="198">
        <v>174824.37400000004</v>
      </c>
      <c r="N36" s="198">
        <v>176478.429</v>
      </c>
      <c r="O36" s="198">
        <v>171780.00600000014</v>
      </c>
      <c r="P36" s="198">
        <v>174760.87900000007</v>
      </c>
      <c r="Q36" s="198">
        <v>209637.10699999987</v>
      </c>
      <c r="R36" s="223">
        <v>196764.48199999999</v>
      </c>
      <c r="S36" s="223">
        <v>176619.21200000009</v>
      </c>
      <c r="T36" s="198">
        <v>206606.66299999997</v>
      </c>
      <c r="U36" s="198">
        <v>0</v>
      </c>
      <c r="V36" s="224">
        <v>0</v>
      </c>
      <c r="W36" s="225">
        <f>SUM(K36:V36)</f>
        <v>1822899.3210000002</v>
      </c>
      <c r="Z36" s="187"/>
    </row>
    <row r="37" spans="1:26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6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/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1822899.3210000002</v>
      </c>
    </row>
    <row r="39" spans="1:26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66070.381999999998</v>
      </c>
      <c r="L39" s="191">
        <v>52559.619000000021</v>
      </c>
      <c r="M39" s="191">
        <v>59640.895999999979</v>
      </c>
      <c r="N39" s="191">
        <v>60192.517999999967</v>
      </c>
      <c r="O39" s="191">
        <v>61166.073999999993</v>
      </c>
      <c r="P39" s="191">
        <v>59847.457000000031</v>
      </c>
      <c r="Q39" s="191">
        <v>68491.108999999968</v>
      </c>
      <c r="R39" s="236">
        <v>68640.771999999954</v>
      </c>
      <c r="S39" s="195">
        <v>60700.838000000011</v>
      </c>
      <c r="T39" s="191">
        <v>67326.58</v>
      </c>
      <c r="U39" s="191">
        <v>0</v>
      </c>
      <c r="V39" s="228">
        <v>0</v>
      </c>
      <c r="W39" s="229">
        <f>SUM(K39:V39)</f>
        <v>624636.24499999988</v>
      </c>
      <c r="Z39" s="187"/>
    </row>
    <row r="40" spans="1:26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/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624636.24499999988</v>
      </c>
    </row>
    <row r="41" spans="1:26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3528.3409999999999</v>
      </c>
      <c r="L41" s="194">
        <v>7000.2729999999992</v>
      </c>
      <c r="M41" s="186">
        <v>8365.3200000000015</v>
      </c>
      <c r="N41" s="186">
        <v>20217.045999999995</v>
      </c>
      <c r="O41" s="194">
        <v>1528.6280000000002</v>
      </c>
      <c r="P41" s="194">
        <v>14587.066999999999</v>
      </c>
      <c r="Q41" s="194">
        <v>0</v>
      </c>
      <c r="R41" s="200">
        <v>0</v>
      </c>
      <c r="S41" s="211">
        <v>0</v>
      </c>
      <c r="T41" s="194">
        <v>0</v>
      </c>
      <c r="U41" s="194">
        <v>0</v>
      </c>
      <c r="V41" s="234">
        <v>0</v>
      </c>
      <c r="W41" s="235">
        <f>SUM(K41:V41)</f>
        <v>55226.674999999988</v>
      </c>
    </row>
    <row r="42" spans="1:26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6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0</v>
      </c>
      <c r="L43" s="194">
        <v>0</v>
      </c>
      <c r="M43" s="186">
        <v>6790.4210000000003</v>
      </c>
      <c r="N43" s="214">
        <v>0</v>
      </c>
      <c r="O43" s="194">
        <v>21054.661000000004</v>
      </c>
      <c r="P43" s="194">
        <v>14284.510999999999</v>
      </c>
      <c r="Q43" s="194">
        <v>23421.774000000001</v>
      </c>
      <c r="R43" s="200">
        <v>316.79399999999998</v>
      </c>
      <c r="S43" s="211">
        <v>16.399999999999999</v>
      </c>
      <c r="T43" s="194">
        <v>0</v>
      </c>
      <c r="U43" s="194">
        <v>0</v>
      </c>
      <c r="V43" s="234">
        <v>11973.076999999999</v>
      </c>
      <c r="W43" s="235">
        <f>SUM(K43:V43)</f>
        <v>77857.637999999992</v>
      </c>
    </row>
    <row r="44" spans="1:26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6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4206.4070000000002</v>
      </c>
      <c r="N45" s="201">
        <v>7490.1890000000003</v>
      </c>
      <c r="O45" s="201">
        <v>0</v>
      </c>
      <c r="P45" s="201">
        <v>86.86</v>
      </c>
      <c r="Q45" s="201">
        <v>4798.7289999999994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16582.185000000001</v>
      </c>
    </row>
    <row r="46" spans="1:26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/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149666.49799999996</v>
      </c>
    </row>
    <row r="47" spans="1:26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6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61267.347000000002</v>
      </c>
      <c r="L48" s="189">
        <v>112594.727</v>
      </c>
      <c r="M48" s="186">
        <v>184659.08300000004</v>
      </c>
      <c r="N48" s="189">
        <v>120446.50899999996</v>
      </c>
      <c r="O48" s="189">
        <v>62541.781999999985</v>
      </c>
      <c r="P48" s="189">
        <v>76792.352999999988</v>
      </c>
      <c r="Q48" s="189">
        <v>99883.311999999991</v>
      </c>
      <c r="R48" s="200">
        <v>82024.440000000017</v>
      </c>
      <c r="S48" s="200">
        <v>82535.798999999999</v>
      </c>
      <c r="T48" s="189">
        <v>105026.40299999999</v>
      </c>
      <c r="U48" s="189">
        <v>80565.73</v>
      </c>
      <c r="V48" s="226">
        <v>67560.061999999991</v>
      </c>
      <c r="W48" s="227">
        <f t="shared" si="0"/>
        <v>1135897.547</v>
      </c>
    </row>
    <row r="49" spans="1:23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23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10059.866</v>
      </c>
      <c r="L50" s="189">
        <v>0</v>
      </c>
      <c r="M50" s="186">
        <v>6139.3670000000002</v>
      </c>
      <c r="N50" s="186">
        <v>9530.5829999999987</v>
      </c>
      <c r="O50" s="189">
        <v>27369.570000000007</v>
      </c>
      <c r="P50" s="189">
        <v>34981.434000000001</v>
      </c>
      <c r="Q50" s="189">
        <v>31063.655999999999</v>
      </c>
      <c r="R50" s="200">
        <v>33451.606000000007</v>
      </c>
      <c r="S50" s="200">
        <v>25628.490999999998</v>
      </c>
      <c r="T50" s="189">
        <v>13063.711000000001</v>
      </c>
      <c r="U50" s="189">
        <v>0</v>
      </c>
      <c r="V50" s="226">
        <v>6403.9259999999995</v>
      </c>
      <c r="W50" s="227">
        <f t="shared" si="0"/>
        <v>197692.21000000005</v>
      </c>
    </row>
    <row r="51" spans="1:23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108844.91700000002</v>
      </c>
      <c r="L51" s="189">
        <v>44958.106999999996</v>
      </c>
      <c r="M51" s="186">
        <v>15159.814999999999</v>
      </c>
      <c r="N51" s="186">
        <v>42864.877000000008</v>
      </c>
      <c r="O51" s="189">
        <v>59650.743999999999</v>
      </c>
      <c r="P51" s="189">
        <v>70944.856</v>
      </c>
      <c r="Q51" s="189">
        <v>70575.313999999998</v>
      </c>
      <c r="R51" s="200">
        <v>69453.292999999991</v>
      </c>
      <c r="S51" s="200">
        <v>64344.61</v>
      </c>
      <c r="T51" s="189">
        <v>52700.449000000001</v>
      </c>
      <c r="U51" s="189">
        <v>67324.442999999999</v>
      </c>
      <c r="V51" s="226">
        <v>98734.910999999978</v>
      </c>
      <c r="W51" s="227">
        <f t="shared" si="0"/>
        <v>765556.33600000001</v>
      </c>
    </row>
    <row r="52" spans="1:23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23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23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14886.697</v>
      </c>
      <c r="M54" s="186">
        <v>24576.808000000001</v>
      </c>
      <c r="N54" s="189">
        <v>0</v>
      </c>
      <c r="O54" s="189">
        <v>7299.2669999999998</v>
      </c>
      <c r="P54" s="189">
        <v>0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46762.772000000004</v>
      </c>
    </row>
    <row r="55" spans="1:23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</row>
    <row r="56" spans="1:23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</row>
    <row r="57" spans="1:23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/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2145908.8649999998</v>
      </c>
    </row>
    <row r="58" spans="1:23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12953.643999999998</v>
      </c>
      <c r="L58" s="194">
        <v>10336.17200000001</v>
      </c>
      <c r="M58" s="186">
        <v>6498.8140000000003</v>
      </c>
      <c r="N58" s="186">
        <v>11036.343000000003</v>
      </c>
      <c r="O58" s="194">
        <v>5690.9560000000001</v>
      </c>
      <c r="P58" s="194">
        <v>13448.602999999999</v>
      </c>
      <c r="Q58" s="194">
        <v>17412.525999999998</v>
      </c>
      <c r="R58" s="200">
        <v>10548.716999999999</v>
      </c>
      <c r="S58" s="211">
        <v>10802.250999999998</v>
      </c>
      <c r="T58" s="194">
        <v>15901.173999999994</v>
      </c>
      <c r="U58" s="194">
        <v>11898.558000000001</v>
      </c>
      <c r="V58" s="234">
        <v>11055.804</v>
      </c>
      <c r="W58" s="235">
        <f>SUM(K58:V58)</f>
        <v>137583.56200000001</v>
      </c>
    </row>
    <row r="59" spans="1:23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35548.343999999997</v>
      </c>
      <c r="L59" s="189">
        <v>35676.603999999999</v>
      </c>
      <c r="M59" s="186">
        <v>41130.691000000006</v>
      </c>
      <c r="N59" s="186">
        <v>42347.574999999997</v>
      </c>
      <c r="O59" s="189">
        <v>37765.618000000009</v>
      </c>
      <c r="P59" s="189">
        <v>37456.802000000011</v>
      </c>
      <c r="Q59" s="189">
        <v>42117.430000000015</v>
      </c>
      <c r="R59" s="200">
        <v>40590.229999999996</v>
      </c>
      <c r="S59" s="200">
        <v>37983.814000000013</v>
      </c>
      <c r="T59" s="189">
        <v>42590.159000000007</v>
      </c>
      <c r="U59" s="189">
        <v>37514.830000000016</v>
      </c>
      <c r="V59" s="226">
        <v>35792.719000000005</v>
      </c>
      <c r="W59" s="227">
        <f>SUM(K59:V59)</f>
        <v>466514.81599999999</v>
      </c>
    </row>
    <row r="60" spans="1:23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5992.2219999999998</v>
      </c>
      <c r="L60" s="189">
        <v>6859.6130000000003</v>
      </c>
      <c r="M60" s="186">
        <v>7013.1130000000003</v>
      </c>
      <c r="N60" s="186">
        <v>4206.3450000000003</v>
      </c>
      <c r="O60" s="189">
        <v>7663.8810000000003</v>
      </c>
      <c r="P60" s="189">
        <v>5694.0369999999984</v>
      </c>
      <c r="Q60" s="189">
        <v>4004.768</v>
      </c>
      <c r="R60" s="200">
        <v>4878.4780000000001</v>
      </c>
      <c r="S60" s="200">
        <v>4546.3320000000003</v>
      </c>
      <c r="T60" s="189">
        <v>6531.433</v>
      </c>
      <c r="U60" s="189">
        <v>8202.6829999999991</v>
      </c>
      <c r="V60" s="226">
        <v>6363.8740000000007</v>
      </c>
      <c r="W60" s="227">
        <f>SUM(K60:V60)</f>
        <v>71956.77900000001</v>
      </c>
    </row>
    <row r="61" spans="1:23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87420.136999999973</v>
      </c>
      <c r="L61" s="201">
        <v>80906.125000000015</v>
      </c>
      <c r="M61" s="186">
        <v>77525.254000000001</v>
      </c>
      <c r="N61" s="186">
        <v>81691.516999999978</v>
      </c>
      <c r="O61" s="201">
        <v>78310.566000000006</v>
      </c>
      <c r="P61" s="201">
        <v>86340.383999999976</v>
      </c>
      <c r="Q61" s="201">
        <v>83241.342000000004</v>
      </c>
      <c r="R61" s="236">
        <v>85619.276999999973</v>
      </c>
      <c r="S61" s="208">
        <v>83417.804000000004</v>
      </c>
      <c r="T61" s="201">
        <v>90630.604999999981</v>
      </c>
      <c r="U61" s="201">
        <v>89154.458999999973</v>
      </c>
      <c r="V61" s="237">
        <v>102099.208</v>
      </c>
      <c r="W61" s="238">
        <f>SUM(K61:V61)</f>
        <v>1026356.678</v>
      </c>
    </row>
    <row r="62" spans="1:23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/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1702411.835</v>
      </c>
    </row>
    <row r="63" spans="1:23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23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0</v>
      </c>
      <c r="M64" s="186">
        <v>0</v>
      </c>
      <c r="N64" s="186">
        <v>0</v>
      </c>
      <c r="O64" s="201">
        <v>0</v>
      </c>
      <c r="P64" s="201">
        <v>0</v>
      </c>
      <c r="Q64" s="201">
        <v>0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0</v>
      </c>
    </row>
    <row r="65" spans="1:26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286.78399999999999</v>
      </c>
      <c r="L65" s="201">
        <v>0</v>
      </c>
      <c r="M65" s="186">
        <v>0</v>
      </c>
      <c r="N65" s="201">
        <v>297.35300000000001</v>
      </c>
      <c r="O65" s="201">
        <v>0</v>
      </c>
      <c r="P65" s="201">
        <v>2999.3969999999999</v>
      </c>
      <c r="Q65" s="201">
        <v>1573.499</v>
      </c>
      <c r="R65" s="236">
        <v>1146.07</v>
      </c>
      <c r="S65" s="208">
        <v>0</v>
      </c>
      <c r="T65" s="201">
        <v>0</v>
      </c>
      <c r="U65" s="201">
        <v>0</v>
      </c>
      <c r="V65" s="237">
        <v>0</v>
      </c>
      <c r="W65" s="238">
        <f>SUM(K65:V65)</f>
        <v>6303.1029999999992</v>
      </c>
    </row>
    <row r="66" spans="1:26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/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6303.1029999999992</v>
      </c>
    </row>
    <row r="67" spans="1:26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6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6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6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6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/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</row>
    <row r="72" spans="1:26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217645.40000000005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0</v>
      </c>
      <c r="V72" s="237">
        <v>0</v>
      </c>
      <c r="W72" s="238">
        <f>SUM(K72:V72)</f>
        <v>217645.40000000005</v>
      </c>
      <c r="Z72" s="187"/>
    </row>
    <row r="73" spans="1:26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/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 t="s">
        <v>227</v>
      </c>
      <c r="R73" s="269" t="s">
        <v>227</v>
      </c>
      <c r="S73" s="270" t="s">
        <v>227</v>
      </c>
      <c r="T73" s="268" t="s">
        <v>227</v>
      </c>
      <c r="U73" s="268" t="s">
        <v>227</v>
      </c>
      <c r="V73" s="271" t="s">
        <v>227</v>
      </c>
      <c r="W73" s="278">
        <f>SUM(W72)</f>
        <v>217645.40000000005</v>
      </c>
    </row>
    <row r="74" spans="1:26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</row>
    <row r="75" spans="1:26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1545.8780000000002</v>
      </c>
      <c r="L75" s="272">
        <v>15928.936000000002</v>
      </c>
      <c r="M75" s="272">
        <v>8495.1310000000012</v>
      </c>
      <c r="N75" s="272">
        <v>4895.6899999999987</v>
      </c>
      <c r="O75" s="272">
        <v>3412.1520000000005</v>
      </c>
      <c r="P75" s="272">
        <v>6507.8910000000005</v>
      </c>
      <c r="Q75" s="215">
        <v>8896.7940000000017</v>
      </c>
      <c r="R75" s="215">
        <v>17353.123</v>
      </c>
      <c r="S75" s="215">
        <v>15894.755000000001</v>
      </c>
      <c r="T75" s="273">
        <v>3419.8579999999997</v>
      </c>
      <c r="U75" s="215">
        <v>1194.7430000000002</v>
      </c>
      <c r="V75" s="276">
        <v>14418.833000000002</v>
      </c>
      <c r="W75" s="280">
        <f>SUM(K75:V75)</f>
        <v>101963.784</v>
      </c>
      <c r="Z75" s="187"/>
    </row>
    <row r="76" spans="1:26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</row>
    <row r="77" spans="1:26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/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 t="s">
        <v>227</v>
      </c>
      <c r="R77" s="263" t="s">
        <v>227</v>
      </c>
      <c r="S77" s="264" t="s">
        <v>227</v>
      </c>
      <c r="T77" s="262" t="s">
        <v>227</v>
      </c>
      <c r="U77" s="262" t="s">
        <v>227</v>
      </c>
      <c r="V77" s="265" t="s">
        <v>227</v>
      </c>
      <c r="W77" s="279">
        <f>SUM(W74:W76)</f>
        <v>101963.784</v>
      </c>
    </row>
    <row r="78" spans="1:26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10.991</v>
      </c>
      <c r="L78" s="194">
        <v>0</v>
      </c>
      <c r="M78" s="194">
        <v>7.3810000000000002</v>
      </c>
      <c r="N78" s="194">
        <v>0</v>
      </c>
      <c r="O78" s="194">
        <v>0</v>
      </c>
      <c r="P78" s="194">
        <v>0</v>
      </c>
      <c r="Q78" s="194">
        <v>0</v>
      </c>
      <c r="R78" s="200">
        <v>0</v>
      </c>
      <c r="S78" s="211">
        <v>0</v>
      </c>
      <c r="T78" s="194">
        <v>0</v>
      </c>
      <c r="U78" s="194">
        <v>0</v>
      </c>
      <c r="V78" s="234">
        <v>0</v>
      </c>
      <c r="W78" s="235">
        <f>SUM(K78:V78)</f>
        <v>18.372</v>
      </c>
    </row>
    <row r="79" spans="1:26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6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/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18.372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17102.394</v>
      </c>
      <c r="L82" s="194">
        <v>91101.998000000007</v>
      </c>
      <c r="M82" s="186">
        <v>87288.527000000002</v>
      </c>
      <c r="N82" s="186">
        <v>59451.371000000006</v>
      </c>
      <c r="O82" s="194">
        <v>63256.93099999999</v>
      </c>
      <c r="P82" s="194">
        <v>139737.06299999997</v>
      </c>
      <c r="Q82" s="194">
        <v>104813.61800000002</v>
      </c>
      <c r="R82" s="200">
        <v>69638.336999999985</v>
      </c>
      <c r="S82" s="194">
        <v>106835.24800000001</v>
      </c>
      <c r="T82" s="194">
        <v>104075.27900000002</v>
      </c>
      <c r="U82" s="194">
        <v>66711.532999999981</v>
      </c>
      <c r="V82" s="234">
        <v>81685.008999999991</v>
      </c>
      <c r="W82" s="235">
        <f t="shared" si="1"/>
        <v>991697.30799999984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/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991697.30799999984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2900.8240000000001</v>
      </c>
      <c r="L88" s="194">
        <v>3321.2849999999999</v>
      </c>
      <c r="M88" s="186">
        <v>1992.7190000000001</v>
      </c>
      <c r="N88" s="186">
        <v>1435.4160000000002</v>
      </c>
      <c r="O88" s="194">
        <v>1988.9099999999996</v>
      </c>
      <c r="P88" s="194">
        <v>3370.3879999999999</v>
      </c>
      <c r="Q88" s="194">
        <v>2380.9550000000004</v>
      </c>
      <c r="R88" s="200">
        <v>1288.5920000000001</v>
      </c>
      <c r="S88" s="211">
        <v>3370.3049999999998</v>
      </c>
      <c r="T88" s="194">
        <v>3365.2090000000003</v>
      </c>
      <c r="U88" s="194">
        <v>1610.623</v>
      </c>
      <c r="V88" s="234">
        <v>2994.7990000000004</v>
      </c>
      <c r="W88" s="235">
        <f>SUM(K88:V88)</f>
        <v>30020.025000000001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3535.2660000000005</v>
      </c>
      <c r="L89" s="189">
        <v>5697.7029999999995</v>
      </c>
      <c r="M89" s="186">
        <v>8665.3709999999992</v>
      </c>
      <c r="N89" s="186">
        <v>5856.6939999999977</v>
      </c>
      <c r="O89" s="189">
        <v>6181.6759999999995</v>
      </c>
      <c r="P89" s="189">
        <v>6183.9499999999989</v>
      </c>
      <c r="Q89" s="189">
        <v>5933.4669999999996</v>
      </c>
      <c r="R89" s="200">
        <v>7885.4850000000006</v>
      </c>
      <c r="S89" s="200">
        <v>5657.76</v>
      </c>
      <c r="T89" s="189">
        <v>6183.0120000000006</v>
      </c>
      <c r="U89" s="189">
        <v>7318.7729999999992</v>
      </c>
      <c r="V89" s="226">
        <v>7036.3450000000012</v>
      </c>
      <c r="W89" s="227">
        <f>SUM(K89:V89)</f>
        <v>76135.501999999993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17576.875000000004</v>
      </c>
      <c r="L90" s="189">
        <v>18622.637000000002</v>
      </c>
      <c r="M90" s="186">
        <v>20676.622000000003</v>
      </c>
      <c r="N90" s="186">
        <v>15792.139999999998</v>
      </c>
      <c r="O90" s="189">
        <v>18625.147000000004</v>
      </c>
      <c r="P90" s="189">
        <v>19571.303999999996</v>
      </c>
      <c r="Q90" s="189">
        <v>17553.135000000002</v>
      </c>
      <c r="R90" s="200">
        <v>21220.328000000001</v>
      </c>
      <c r="S90" s="200">
        <v>18082.767000000003</v>
      </c>
      <c r="T90" s="189">
        <v>18483.086999999996</v>
      </c>
      <c r="U90" s="189">
        <v>18053.285000000003</v>
      </c>
      <c r="V90" s="226">
        <v>21842.039000000001</v>
      </c>
      <c r="W90" s="227">
        <f>SUM(K90:V90)</f>
        <v>226099.36600000001</v>
      </c>
    </row>
    <row r="91" spans="1:23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/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332254.89300000004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360235.69999999995</v>
      </c>
      <c r="L93" s="194">
        <v>438270.33499999996</v>
      </c>
      <c r="M93" s="186">
        <v>501701.92799999996</v>
      </c>
      <c r="N93" s="186">
        <v>446270.69300000032</v>
      </c>
      <c r="O93" s="194">
        <v>460391.09900000034</v>
      </c>
      <c r="P93" s="194">
        <v>481438.84900000034</v>
      </c>
      <c r="Q93" s="194">
        <v>480589.11999999988</v>
      </c>
      <c r="R93" s="200">
        <v>496009.49500000005</v>
      </c>
      <c r="S93" s="211">
        <v>423715.63099999964</v>
      </c>
      <c r="T93" s="194">
        <v>555291.44600000011</v>
      </c>
      <c r="U93" s="194">
        <v>460252.51299999986</v>
      </c>
      <c r="V93" s="234">
        <v>420505.46800000028</v>
      </c>
      <c r="W93" s="235">
        <f>SUM(K93:V93)</f>
        <v>5524672.2770000016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179959.1240000001</v>
      </c>
      <c r="L95" s="201">
        <v>181798.85999999996</v>
      </c>
      <c r="M95" s="186">
        <v>222624.25999999992</v>
      </c>
      <c r="N95" s="186">
        <v>181544.24799999991</v>
      </c>
      <c r="O95" s="189">
        <v>203191.63899999997</v>
      </c>
      <c r="P95" s="201">
        <v>214033.42199999996</v>
      </c>
      <c r="Q95" s="201">
        <v>213816.23599999998</v>
      </c>
      <c r="R95" s="208">
        <v>221283.46799999996</v>
      </c>
      <c r="S95" s="208">
        <v>184540.57500000007</v>
      </c>
      <c r="T95" s="201">
        <v>240696.02499999999</v>
      </c>
      <c r="U95" s="189">
        <v>239917.71</v>
      </c>
      <c r="V95" s="237">
        <v>246293.20200000011</v>
      </c>
      <c r="W95" s="238">
        <f>SUM(K95:V95)</f>
        <v>2529698.7689999999</v>
      </c>
    </row>
    <row r="96" spans="1:23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/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8054371.046000002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138837.891</v>
      </c>
      <c r="L98" s="194">
        <v>149420.98399999994</v>
      </c>
      <c r="M98" s="186">
        <v>144539.13599999994</v>
      </c>
      <c r="N98" s="186">
        <v>121726.00700000003</v>
      </c>
      <c r="O98" s="194">
        <v>122816.84599999996</v>
      </c>
      <c r="P98" s="194">
        <v>128719.06299999999</v>
      </c>
      <c r="Q98" s="194">
        <v>137074.44500000001</v>
      </c>
      <c r="R98" s="200">
        <v>125222.06999999999</v>
      </c>
      <c r="S98" s="211">
        <v>137105.758</v>
      </c>
      <c r="T98" s="194">
        <v>137839.74100000001</v>
      </c>
      <c r="U98" s="194">
        <v>111653.57899999998</v>
      </c>
      <c r="V98" s="234">
        <v>151834.18099999998</v>
      </c>
      <c r="W98" s="235">
        <f t="shared" ref="W98:W108" si="2">SUM(K98:V98)</f>
        <v>1606789.7009999994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44625.732000000004</v>
      </c>
      <c r="L99" s="189">
        <v>21017.572</v>
      </c>
      <c r="M99" s="186">
        <v>42147.345000000001</v>
      </c>
      <c r="N99" s="189">
        <v>19550.431</v>
      </c>
      <c r="O99" s="189">
        <v>0</v>
      </c>
      <c r="P99" s="189">
        <v>53687.994000000006</v>
      </c>
      <c r="Q99" s="189">
        <v>0</v>
      </c>
      <c r="R99" s="200">
        <v>0</v>
      </c>
      <c r="S99" s="200">
        <v>0</v>
      </c>
      <c r="T99" s="189">
        <v>0</v>
      </c>
      <c r="U99" s="189">
        <v>52883.029000000002</v>
      </c>
      <c r="V99" s="226">
        <v>21019.749000000003</v>
      </c>
      <c r="W99" s="227">
        <f t="shared" si="2"/>
        <v>254931.85200000004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35001.500000000007</v>
      </c>
      <c r="L102" s="189">
        <v>32575.396000000001</v>
      </c>
      <c r="M102" s="186">
        <v>15360.942999999999</v>
      </c>
      <c r="N102" s="186">
        <v>23734.794000000005</v>
      </c>
      <c r="O102" s="189">
        <v>66814.353000000003</v>
      </c>
      <c r="P102" s="189">
        <v>85922.568999999989</v>
      </c>
      <c r="Q102" s="189">
        <v>77486.119000000006</v>
      </c>
      <c r="R102" s="200">
        <v>67396.322</v>
      </c>
      <c r="S102" s="200">
        <v>88115.431999999986</v>
      </c>
      <c r="T102" s="189">
        <v>111742.63100000004</v>
      </c>
      <c r="U102" s="189">
        <v>39472.446000000011</v>
      </c>
      <c r="V102" s="226">
        <v>20055.404999999999</v>
      </c>
      <c r="W102" s="227">
        <f t="shared" si="2"/>
        <v>663677.91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0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0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/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2525399.4629999995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91936.088000000018</v>
      </c>
      <c r="L111" s="194">
        <v>84131.08</v>
      </c>
      <c r="M111" s="194">
        <v>128497.71200000003</v>
      </c>
      <c r="N111" s="189">
        <v>141818.82700000002</v>
      </c>
      <c r="O111" s="189">
        <v>108254.04799999998</v>
      </c>
      <c r="P111" s="194">
        <v>102715.35999999997</v>
      </c>
      <c r="Q111" s="194">
        <v>130772.84400000003</v>
      </c>
      <c r="R111" s="200">
        <v>129865.19200000002</v>
      </c>
      <c r="S111" s="211">
        <v>128466.564</v>
      </c>
      <c r="T111" s="194">
        <v>115862.735</v>
      </c>
      <c r="U111" s="194">
        <v>106696.28299999997</v>
      </c>
      <c r="V111" s="234">
        <v>115874.05300000003</v>
      </c>
      <c r="W111" s="235">
        <f t="shared" si="3"/>
        <v>1384890.7860000003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6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6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6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6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6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/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1384890.7860000003</v>
      </c>
    </row>
    <row r="118" spans="1:26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6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6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20908.637999999999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20908.637999999999</v>
      </c>
    </row>
    <row r="121" spans="1:26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6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6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195850.84099999999</v>
      </c>
      <c r="L123" s="189">
        <v>182814.48800000001</v>
      </c>
      <c r="M123" s="189">
        <v>216070.88099999999</v>
      </c>
      <c r="N123" s="186">
        <v>181343.46400000001</v>
      </c>
      <c r="O123" s="189">
        <v>158283.86500000002</v>
      </c>
      <c r="P123" s="189">
        <v>167567.90899999999</v>
      </c>
      <c r="Q123" s="189">
        <v>166766.18300000002</v>
      </c>
      <c r="R123" s="200">
        <v>194240.67400000003</v>
      </c>
      <c r="S123" s="200">
        <v>197957.29700000002</v>
      </c>
      <c r="T123" s="189">
        <v>190268.269</v>
      </c>
      <c r="U123" s="189">
        <v>203081.27899999998</v>
      </c>
      <c r="V123" s="226">
        <v>189842.42199999999</v>
      </c>
      <c r="W123" s="227">
        <f t="shared" si="4"/>
        <v>2244087.5719999997</v>
      </c>
    </row>
    <row r="124" spans="1:26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6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/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2264996.2099999995</v>
      </c>
    </row>
    <row r="126" spans="1:26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6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34445.169000000002</v>
      </c>
      <c r="L127" s="189">
        <v>51818.431000000004</v>
      </c>
      <c r="M127" s="186">
        <v>90784.553999999989</v>
      </c>
      <c r="N127" s="189">
        <v>115669.07100000005</v>
      </c>
      <c r="O127" s="189">
        <v>96511.949000000022</v>
      </c>
      <c r="P127" s="189">
        <v>67287.822000000015</v>
      </c>
      <c r="Q127" s="189">
        <v>87436.40300000002</v>
      </c>
      <c r="R127" s="189">
        <v>65466.014000000017</v>
      </c>
      <c r="S127" s="241">
        <v>57981.95600000002</v>
      </c>
      <c r="T127" s="189">
        <v>40964.026000000005</v>
      </c>
      <c r="U127" s="189">
        <v>32246.125000000004</v>
      </c>
      <c r="V127" s="226">
        <v>48196.789000000004</v>
      </c>
      <c r="W127" s="227">
        <f t="shared" si="5"/>
        <v>788808.30900000001</v>
      </c>
    </row>
    <row r="128" spans="1:26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34494.561999999991</v>
      </c>
      <c r="L128" s="189">
        <v>20835.683000000012</v>
      </c>
      <c r="M128" s="189">
        <v>22742.449000000001</v>
      </c>
      <c r="N128" s="189">
        <v>30020.498999999996</v>
      </c>
      <c r="O128" s="189">
        <v>32361.397000000001</v>
      </c>
      <c r="P128" s="189">
        <v>35161.788</v>
      </c>
      <c r="Q128" s="189">
        <v>28545.764999999992</v>
      </c>
      <c r="R128" s="189">
        <v>30817.744999999999</v>
      </c>
      <c r="S128" s="241">
        <v>35967.715999999993</v>
      </c>
      <c r="T128" s="189">
        <v>35537.180000000008</v>
      </c>
      <c r="U128" s="189">
        <v>35400.652999999998</v>
      </c>
      <c r="V128" s="226">
        <v>31559.012999999999</v>
      </c>
      <c r="W128" s="227">
        <f t="shared" si="5"/>
        <v>373444.44999999995</v>
      </c>
      <c r="Z128" s="187"/>
    </row>
    <row r="129" spans="1:26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6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6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6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/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1162252.7590000001</v>
      </c>
    </row>
    <row r="133" spans="1:26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30588.942999999999</v>
      </c>
      <c r="L133" s="194">
        <v>26822.140999999996</v>
      </c>
      <c r="M133" s="186">
        <v>33450.511999999995</v>
      </c>
      <c r="N133" s="186">
        <v>31671.934999999998</v>
      </c>
      <c r="O133" s="194">
        <v>12201.626</v>
      </c>
      <c r="P133" s="194">
        <v>37332.951000000008</v>
      </c>
      <c r="Q133" s="194">
        <v>54377.744000000006</v>
      </c>
      <c r="R133" s="211">
        <v>47790.417999999998</v>
      </c>
      <c r="S133" s="211">
        <v>60943.93700000002</v>
      </c>
      <c r="T133" s="194">
        <v>39243.900000000009</v>
      </c>
      <c r="U133" s="194">
        <v>34473.411</v>
      </c>
      <c r="V133" s="234">
        <v>55018.645000000019</v>
      </c>
      <c r="W133" s="235">
        <f t="shared" ref="W133:W138" si="6">SUM(K133:V133)</f>
        <v>463916.16300000006</v>
      </c>
    </row>
    <row r="134" spans="1:26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6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25518.228000000003</v>
      </c>
      <c r="L135" s="201">
        <v>20357.386999999999</v>
      </c>
      <c r="M135" s="186">
        <v>27605.093999999997</v>
      </c>
      <c r="N135" s="186">
        <v>55495.649000000005</v>
      </c>
      <c r="O135" s="201">
        <v>85621.913000000015</v>
      </c>
      <c r="P135" s="201">
        <v>8479.512999999999</v>
      </c>
      <c r="Q135" s="201">
        <v>3668.0909999999999</v>
      </c>
      <c r="R135" s="208">
        <v>5038.5280000000002</v>
      </c>
      <c r="S135" s="189">
        <v>11285.672</v>
      </c>
      <c r="T135" s="189">
        <v>14475.123000000001</v>
      </c>
      <c r="U135" s="191">
        <v>3875.7279999999996</v>
      </c>
      <c r="V135" s="226">
        <v>23290.296999999999</v>
      </c>
      <c r="W135" s="227">
        <f t="shared" si="6"/>
        <v>284711.223</v>
      </c>
    </row>
    <row r="136" spans="1:26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6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6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Z138" s="127"/>
    </row>
    <row r="139" spans="1:26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/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748627.38600000006</v>
      </c>
    </row>
    <row r="140" spans="1:26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6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6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19676.258000000002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19676.258000000002</v>
      </c>
    </row>
    <row r="143" spans="1:26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6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404585.34099999996</v>
      </c>
      <c r="L145" s="189">
        <v>360855.94099999999</v>
      </c>
      <c r="M145" s="189">
        <v>385418.05700000009</v>
      </c>
      <c r="N145" s="186">
        <v>336068.79100000008</v>
      </c>
      <c r="O145" s="189">
        <v>360472.89799999999</v>
      </c>
      <c r="P145" s="189">
        <v>375737.42000000004</v>
      </c>
      <c r="Q145" s="189">
        <v>393620.27600000013</v>
      </c>
      <c r="R145" s="200">
        <v>362111.60800000001</v>
      </c>
      <c r="S145" s="200">
        <v>359348.90500000009</v>
      </c>
      <c r="T145" s="189">
        <v>377377.37599999993</v>
      </c>
      <c r="U145" s="189">
        <v>397800.17499999981</v>
      </c>
      <c r="V145" s="226">
        <v>387920.81099999999</v>
      </c>
      <c r="W145" s="227">
        <f t="shared" si="7"/>
        <v>4501317.5989999995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/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4520993.8569999998</v>
      </c>
    </row>
    <row r="149" spans="1:23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109810.06499999997</v>
      </c>
      <c r="L149" s="194">
        <v>72042.465999999986</v>
      </c>
      <c r="M149" s="194">
        <v>121332.632</v>
      </c>
      <c r="N149" s="186">
        <v>172704.99000000005</v>
      </c>
      <c r="O149" s="194">
        <v>178335.255</v>
      </c>
      <c r="P149" s="194">
        <v>74026.442999999999</v>
      </c>
      <c r="Q149" s="194">
        <v>104384.60700000003</v>
      </c>
      <c r="R149" s="211">
        <v>91948.079000000012</v>
      </c>
      <c r="S149" s="211">
        <v>114362.41699999999</v>
      </c>
      <c r="T149" s="194">
        <v>93380.150999999998</v>
      </c>
      <c r="U149" s="194">
        <v>75718.301000000007</v>
      </c>
      <c r="V149" s="234">
        <v>112161.76900000001</v>
      </c>
      <c r="W149" s="235">
        <f>SUM(K149:V149)</f>
        <v>1320207.1750000003</v>
      </c>
    </row>
    <row r="150" spans="1:23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/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1320207.1750000003</v>
      </c>
    </row>
    <row r="154" spans="1:23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331455.88999999996</v>
      </c>
      <c r="L154" s="194">
        <v>306457.45400000003</v>
      </c>
      <c r="M154" s="214">
        <v>294798.71799999999</v>
      </c>
      <c r="N154" s="194">
        <v>226604.36200000002</v>
      </c>
      <c r="O154" s="194">
        <v>303963.0639999999</v>
      </c>
      <c r="P154" s="194">
        <v>266648.82799999998</v>
      </c>
      <c r="Q154" s="194">
        <v>201304.83100000001</v>
      </c>
      <c r="R154" s="211">
        <v>169086.473</v>
      </c>
      <c r="S154" s="211">
        <v>251335.27199999994</v>
      </c>
      <c r="T154" s="194">
        <v>247268.01300000001</v>
      </c>
      <c r="U154" s="194">
        <v>257785.54299999992</v>
      </c>
      <c r="V154" s="234">
        <v>361206.91700000007</v>
      </c>
      <c r="W154" s="235">
        <f t="shared" ref="W154:W160" si="8">SUM(K154:V154)</f>
        <v>3217915.3649999998</v>
      </c>
    </row>
    <row r="155" spans="1:23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0</v>
      </c>
      <c r="L155" s="189">
        <v>2365.8620000000001</v>
      </c>
      <c r="M155" s="186">
        <v>5966.7020000000002</v>
      </c>
      <c r="N155" s="189">
        <v>0</v>
      </c>
      <c r="O155" s="189">
        <v>0</v>
      </c>
      <c r="P155" s="189">
        <v>10265.271000000002</v>
      </c>
      <c r="Q155" s="189">
        <v>45778.967999999993</v>
      </c>
      <c r="R155" s="200">
        <v>25875.86</v>
      </c>
      <c r="S155" s="200">
        <v>3150.1690000000003</v>
      </c>
      <c r="T155" s="189">
        <v>12085.549000000001</v>
      </c>
      <c r="U155" s="189">
        <v>8497.6770000000015</v>
      </c>
      <c r="V155" s="226">
        <v>5935.4770000000008</v>
      </c>
      <c r="W155" s="227">
        <f t="shared" si="8"/>
        <v>119921.53499999999</v>
      </c>
    </row>
    <row r="156" spans="1:23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120590.53499999999</v>
      </c>
      <c r="L156" s="189">
        <v>89727.359999999986</v>
      </c>
      <c r="M156" s="186">
        <v>20115.416000000005</v>
      </c>
      <c r="N156" s="186">
        <v>50639.063000000002</v>
      </c>
      <c r="O156" s="189">
        <v>117609.274</v>
      </c>
      <c r="P156" s="189">
        <v>130808.47499999999</v>
      </c>
      <c r="Q156" s="189">
        <v>132693.88200000001</v>
      </c>
      <c r="R156" s="200">
        <v>81124.655000000013</v>
      </c>
      <c r="S156" s="200">
        <v>108003.64000000001</v>
      </c>
      <c r="T156" s="189">
        <v>90324.700000000012</v>
      </c>
      <c r="U156" s="189">
        <v>30942.865999999998</v>
      </c>
      <c r="V156" s="226">
        <v>52538.924000000006</v>
      </c>
      <c r="W156" s="227">
        <f t="shared" si="8"/>
        <v>1025118.79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33690.348999999995</v>
      </c>
      <c r="L159" s="189">
        <v>41671.163000000008</v>
      </c>
      <c r="M159" s="186">
        <v>55625.213000000003</v>
      </c>
      <c r="N159" s="186">
        <v>66371.823000000004</v>
      </c>
      <c r="O159" s="189">
        <v>35752.349000000009</v>
      </c>
      <c r="P159" s="189">
        <v>35546.570999999996</v>
      </c>
      <c r="Q159" s="189">
        <v>63561.73000000001</v>
      </c>
      <c r="R159" s="200">
        <v>65089.970999999998</v>
      </c>
      <c r="S159" s="200">
        <v>11006.137999999999</v>
      </c>
      <c r="T159" s="189">
        <v>37182.045999999995</v>
      </c>
      <c r="U159" s="189">
        <v>50394.333999999995</v>
      </c>
      <c r="V159" s="226">
        <v>34113.320000000007</v>
      </c>
      <c r="W159" s="227">
        <f t="shared" si="8"/>
        <v>530005.00699999998</v>
      </c>
    </row>
    <row r="160" spans="1:23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0</v>
      </c>
      <c r="L160" s="191">
        <v>21656.027000000002</v>
      </c>
      <c r="M160" s="186">
        <v>0</v>
      </c>
      <c r="N160" s="191">
        <v>0</v>
      </c>
      <c r="O160" s="191">
        <v>0</v>
      </c>
      <c r="P160" s="191">
        <v>34268.582999999999</v>
      </c>
      <c r="Q160" s="191">
        <v>2078.2360000000003</v>
      </c>
      <c r="R160" s="195">
        <v>0</v>
      </c>
      <c r="S160" s="195">
        <v>0</v>
      </c>
      <c r="T160" s="191">
        <v>25585.072</v>
      </c>
      <c r="U160" s="191">
        <v>12312.455</v>
      </c>
      <c r="V160" s="228">
        <v>15337.043</v>
      </c>
      <c r="W160" s="229">
        <f t="shared" si="8"/>
        <v>111237.41600000001</v>
      </c>
    </row>
    <row r="161" spans="1:23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/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5004198.1129999999</v>
      </c>
    </row>
    <row r="162" spans="1:23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93907.705999999976</v>
      </c>
      <c r="L162" s="194">
        <v>78703.445999999982</v>
      </c>
      <c r="M162" s="194">
        <v>93562.300000000032</v>
      </c>
      <c r="N162" s="194">
        <v>91186.157999999996</v>
      </c>
      <c r="O162" s="194">
        <v>85794.997999999978</v>
      </c>
      <c r="P162" s="194">
        <v>16068.675000000001</v>
      </c>
      <c r="Q162" s="194">
        <v>0</v>
      </c>
      <c r="R162" s="211">
        <v>0</v>
      </c>
      <c r="S162" s="211">
        <v>0</v>
      </c>
      <c r="T162" s="194">
        <v>0</v>
      </c>
      <c r="U162" s="194">
        <v>0</v>
      </c>
      <c r="V162" s="234">
        <v>0</v>
      </c>
      <c r="W162" s="235">
        <f t="shared" ref="W162:W167" si="9">SUM(K162:V162)</f>
        <v>459223.28299999994</v>
      </c>
    </row>
    <row r="163" spans="1:23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37076.256000000001</v>
      </c>
      <c r="Q163" s="189">
        <v>46082.911999999982</v>
      </c>
      <c r="R163" s="200">
        <v>65050.953999999998</v>
      </c>
      <c r="S163" s="200">
        <v>48213.016999999993</v>
      </c>
      <c r="T163" s="189">
        <v>52845.10100000001</v>
      </c>
      <c r="U163" s="189">
        <v>40267.991999999998</v>
      </c>
      <c r="V163" s="226">
        <v>23966.003000000001</v>
      </c>
      <c r="W163" s="227">
        <f t="shared" si="9"/>
        <v>313502.23499999999</v>
      </c>
    </row>
    <row r="164" spans="1:23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40236.342000000004</v>
      </c>
      <c r="L165" s="201">
        <v>45068.34399999999</v>
      </c>
      <c r="M165" s="201">
        <v>38540.652000000009</v>
      </c>
      <c r="N165" s="201">
        <v>40252.648999999998</v>
      </c>
      <c r="O165" s="201">
        <v>44365.119000000006</v>
      </c>
      <c r="P165" s="201">
        <v>8427.8279999999995</v>
      </c>
      <c r="Q165" s="201">
        <v>0</v>
      </c>
      <c r="R165" s="208">
        <v>0</v>
      </c>
      <c r="S165" s="208">
        <v>0</v>
      </c>
      <c r="T165" s="201">
        <v>0</v>
      </c>
      <c r="U165" s="189">
        <v>0</v>
      </c>
      <c r="V165" s="237">
        <v>0</v>
      </c>
      <c r="W165" s="238">
        <f t="shared" si="9"/>
        <v>216890.93400000001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/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989616.45199999993</v>
      </c>
    </row>
    <row r="169" spans="1:23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81153.339999999982</v>
      </c>
      <c r="Q169" s="189">
        <v>92102.680000000022</v>
      </c>
      <c r="R169" s="200">
        <v>115530.79400000005</v>
      </c>
      <c r="S169" s="200">
        <v>94593.158999999971</v>
      </c>
      <c r="T169" s="189">
        <v>107219.21899999998</v>
      </c>
      <c r="U169" s="189">
        <v>91132.940999999977</v>
      </c>
      <c r="V169" s="226">
        <v>92479.562000000005</v>
      </c>
      <c r="W169" s="227">
        <f>SUM(K169:V169)</f>
        <v>674211.69500000007</v>
      </c>
    </row>
    <row r="170" spans="1:23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41850.669000000002</v>
      </c>
      <c r="L170" s="189">
        <v>58683.50999999998</v>
      </c>
      <c r="M170" s="189">
        <v>72548.414000000019</v>
      </c>
      <c r="N170" s="189">
        <v>18068.103999999999</v>
      </c>
      <c r="O170" s="189">
        <v>79699.830000000016</v>
      </c>
      <c r="P170" s="189">
        <v>13862.389000000001</v>
      </c>
      <c r="Q170" s="189">
        <v>0</v>
      </c>
      <c r="R170" s="200">
        <v>0</v>
      </c>
      <c r="S170" s="200">
        <v>0</v>
      </c>
      <c r="T170" s="189">
        <v>0</v>
      </c>
      <c r="U170" s="189">
        <v>0</v>
      </c>
      <c r="V170" s="226">
        <v>0</v>
      </c>
      <c r="W170" s="227">
        <f>SUM(K170:V170)</f>
        <v>284712.91600000003</v>
      </c>
    </row>
    <row r="171" spans="1:23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48531.705000000009</v>
      </c>
      <c r="Q171" s="189">
        <v>33904.060000000005</v>
      </c>
      <c r="R171" s="200">
        <v>52525.58</v>
      </c>
      <c r="S171" s="200">
        <v>42570.921999999991</v>
      </c>
      <c r="T171" s="189">
        <v>45556.044999999991</v>
      </c>
      <c r="U171" s="189">
        <v>47882.03899999999</v>
      </c>
      <c r="V171" s="226">
        <v>49310.221000000012</v>
      </c>
      <c r="W171" s="227">
        <f>SUM(K171:V171)</f>
        <v>320280.57200000004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/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1279205.1830000002</v>
      </c>
    </row>
    <row r="175" spans="1:23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22037.618999999999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22037.618999999999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193591.16500000004</v>
      </c>
      <c r="L180" s="189">
        <v>187767.38500000001</v>
      </c>
      <c r="M180" s="189">
        <v>208845.90999999997</v>
      </c>
      <c r="N180" s="186">
        <v>190685.33900000004</v>
      </c>
      <c r="O180" s="189">
        <v>143233.91399999999</v>
      </c>
      <c r="P180" s="189">
        <v>166924.33299999998</v>
      </c>
      <c r="Q180" s="189">
        <v>166590.34899999999</v>
      </c>
      <c r="R180" s="200">
        <v>197428.03599999999</v>
      </c>
      <c r="S180" s="200">
        <v>195152.68499999997</v>
      </c>
      <c r="T180" s="189">
        <v>198720.39199999996</v>
      </c>
      <c r="U180" s="189">
        <v>202110.11000000004</v>
      </c>
      <c r="V180" s="226">
        <v>198666.29900000006</v>
      </c>
      <c r="W180" s="227">
        <f t="shared" si="10"/>
        <v>2249715.9170000004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/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2271753.5360000003</v>
      </c>
    </row>
    <row r="184" spans="1:23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0</v>
      </c>
      <c r="L185" s="189">
        <v>0</v>
      </c>
      <c r="M185" s="257">
        <v>0</v>
      </c>
      <c r="N185" s="186">
        <v>0</v>
      </c>
      <c r="O185" s="189">
        <v>0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0</v>
      </c>
    </row>
    <row r="186" spans="1:23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>
      <c r="A187" s="357"/>
      <c r="B187" s="292" t="s">
        <v>243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/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0</v>
      </c>
    </row>
    <row r="191" spans="1:23" ht="15.75" customHeight="1">
      <c r="A191" s="356" t="s">
        <v>228</v>
      </c>
      <c r="B191" s="291">
        <v>278804</v>
      </c>
      <c r="C191" s="343" t="s">
        <v>229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0</v>
      </c>
      <c r="L192" s="189">
        <v>0</v>
      </c>
      <c r="M192" s="189">
        <v>0</v>
      </c>
      <c r="N192" s="186">
        <v>0</v>
      </c>
      <c r="O192" s="189">
        <v>0</v>
      </c>
      <c r="P192" s="189">
        <v>0</v>
      </c>
      <c r="Q192" s="189">
        <v>0</v>
      </c>
      <c r="R192" s="200">
        <v>0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0</v>
      </c>
    </row>
    <row r="193" spans="1:23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49535.443000000007</v>
      </c>
      <c r="L193" s="189">
        <v>60729.863000000005</v>
      </c>
      <c r="M193" s="189">
        <v>48643.207000000002</v>
      </c>
      <c r="N193" s="186">
        <v>66521.241000000009</v>
      </c>
      <c r="O193" s="189">
        <v>31881.39</v>
      </c>
      <c r="P193" s="189">
        <v>48989.046000000002</v>
      </c>
      <c r="Q193" s="189">
        <v>51172.061000000002</v>
      </c>
      <c r="R193" s="200">
        <v>49428.235000000001</v>
      </c>
      <c r="S193" s="200">
        <v>47636.788999999997</v>
      </c>
      <c r="T193" s="189">
        <v>39745.378000000004</v>
      </c>
      <c r="U193" s="189">
        <v>51303.018000000004</v>
      </c>
      <c r="V193" s="226">
        <v>60705.398999999998</v>
      </c>
      <c r="W193" s="227">
        <f t="shared" si="12"/>
        <v>606291.07000000007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151250.027</v>
      </c>
      <c r="L194" s="189">
        <v>214074.93300000002</v>
      </c>
      <c r="M194" s="189">
        <v>197157.91899999999</v>
      </c>
      <c r="N194" s="186">
        <v>206072.16399999993</v>
      </c>
      <c r="O194" s="189">
        <v>209411.02199999997</v>
      </c>
      <c r="P194" s="189">
        <v>205408.45600000003</v>
      </c>
      <c r="Q194" s="189">
        <v>207517.90099999998</v>
      </c>
      <c r="R194" s="200">
        <v>216179.59299999999</v>
      </c>
      <c r="S194" s="200">
        <v>132995.842</v>
      </c>
      <c r="T194" s="189">
        <v>198850.97099999999</v>
      </c>
      <c r="U194" s="189">
        <v>209893.07599999994</v>
      </c>
      <c r="V194" s="226">
        <v>175346.7</v>
      </c>
      <c r="W194" s="227">
        <f t="shared" si="12"/>
        <v>2324158.6040000003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/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2930449.6740000006</v>
      </c>
    </row>
    <row r="198" spans="1:23" ht="15.75" customHeight="1">
      <c r="A198" s="356" t="s">
        <v>230</v>
      </c>
      <c r="B198" s="291">
        <v>278804</v>
      </c>
      <c r="C198" s="343" t="s">
        <v>231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0</v>
      </c>
      <c r="L199" s="189">
        <v>0</v>
      </c>
      <c r="M199" s="257">
        <v>0</v>
      </c>
      <c r="N199" s="186">
        <v>0</v>
      </c>
      <c r="O199" s="189">
        <v>0</v>
      </c>
      <c r="P199" s="189">
        <v>0</v>
      </c>
      <c r="Q199" s="189">
        <v>0</v>
      </c>
      <c r="R199" s="200">
        <v>0</v>
      </c>
      <c r="S199" s="200">
        <v>0</v>
      </c>
      <c r="T199" s="189">
        <v>0</v>
      </c>
      <c r="U199" s="189">
        <v>0</v>
      </c>
      <c r="V199" s="226">
        <v>0</v>
      </c>
      <c r="W199" s="227">
        <f t="shared" si="13"/>
        <v>0</v>
      </c>
    </row>
    <row r="200" spans="1:23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43406.467000000004</v>
      </c>
      <c r="L200" s="189">
        <v>54547.076999999997</v>
      </c>
      <c r="M200" s="186">
        <v>36832.447</v>
      </c>
      <c r="N200" s="186">
        <v>53670.83</v>
      </c>
      <c r="O200" s="189">
        <v>31881.39</v>
      </c>
      <c r="P200" s="189">
        <v>47616.827000000005</v>
      </c>
      <c r="Q200" s="189">
        <v>50172.061000000009</v>
      </c>
      <c r="R200" s="200">
        <v>41881.112999999998</v>
      </c>
      <c r="S200" s="200">
        <v>46641.337999999996</v>
      </c>
      <c r="T200" s="189">
        <v>85680.303</v>
      </c>
      <c r="U200" s="189">
        <v>43320.817000000003</v>
      </c>
      <c r="V200" s="226">
        <v>59607.812999999995</v>
      </c>
      <c r="W200" s="227">
        <f t="shared" si="13"/>
        <v>595258.48300000001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75.537000000000006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75.537000000000006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/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595334.02</v>
      </c>
    </row>
    <row r="205" spans="1:23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103457.71200000001</v>
      </c>
      <c r="L205" s="189">
        <v>90723.587</v>
      </c>
      <c r="M205" s="186">
        <v>117839.69300000001</v>
      </c>
      <c r="N205" s="186">
        <v>127947.72799999999</v>
      </c>
      <c r="O205" s="189">
        <v>81191.264999999985</v>
      </c>
      <c r="P205" s="189">
        <v>79305.506999999998</v>
      </c>
      <c r="Q205" s="189">
        <v>99728.475000000006</v>
      </c>
      <c r="R205" s="200">
        <v>12648.837999999998</v>
      </c>
      <c r="S205" s="200">
        <v>62426.364000000001</v>
      </c>
      <c r="T205" s="189">
        <v>90912.457999999999</v>
      </c>
      <c r="U205" s="189">
        <v>95357.91</v>
      </c>
      <c r="V205" s="226">
        <v>45270.877999999997</v>
      </c>
      <c r="W205" s="227">
        <f t="shared" ref="W205:W210" si="14">SUM(K205:V205)</f>
        <v>1006810.415</v>
      </c>
    </row>
    <row r="206" spans="1:23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174284.15299999996</v>
      </c>
      <c r="L206" s="189">
        <v>109243.815</v>
      </c>
      <c r="M206" s="186">
        <v>257327.59000000005</v>
      </c>
      <c r="N206" s="186">
        <v>290850.47299999994</v>
      </c>
      <c r="O206" s="189">
        <v>172968.05500000005</v>
      </c>
      <c r="P206" s="189">
        <v>195288.231</v>
      </c>
      <c r="Q206" s="189">
        <v>184738.58499999996</v>
      </c>
      <c r="R206" s="200">
        <v>156801.32399999996</v>
      </c>
      <c r="S206" s="200">
        <v>221729.59199999998</v>
      </c>
      <c r="T206" s="189">
        <v>192173.69099999999</v>
      </c>
      <c r="U206" s="189">
        <v>170146.29200000002</v>
      </c>
      <c r="V206" s="226">
        <v>227541.864</v>
      </c>
      <c r="W206" s="227">
        <f t="shared" si="14"/>
        <v>2353093.665</v>
      </c>
    </row>
    <row r="207" spans="1:23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93672.988999999987</v>
      </c>
      <c r="L207" s="189">
        <v>80827.028999999995</v>
      </c>
      <c r="M207" s="186">
        <v>65554.550999999992</v>
      </c>
      <c r="N207" s="186">
        <v>63148.747999999985</v>
      </c>
      <c r="O207" s="189">
        <v>91463.807999999975</v>
      </c>
      <c r="P207" s="189">
        <v>100222.43099999998</v>
      </c>
      <c r="Q207" s="189">
        <v>90326.385999999999</v>
      </c>
      <c r="R207" s="200">
        <v>111158.288</v>
      </c>
      <c r="S207" s="200">
        <v>80003.486000000004</v>
      </c>
      <c r="T207" s="189">
        <v>118894.667</v>
      </c>
      <c r="U207" s="189">
        <v>119636.64699999998</v>
      </c>
      <c r="V207" s="226">
        <v>89888.68</v>
      </c>
      <c r="W207" s="227">
        <f t="shared" si="14"/>
        <v>1104797.7099999997</v>
      </c>
    </row>
    <row r="208" spans="1:23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/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4464701.79</v>
      </c>
    </row>
    <row r="212" spans="1:23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47993.658000000003</v>
      </c>
      <c r="L213" s="189">
        <v>35291.005000000005</v>
      </c>
      <c r="M213" s="189">
        <v>22999.952999999998</v>
      </c>
      <c r="N213" s="189">
        <v>42701.870999999992</v>
      </c>
      <c r="O213" s="189">
        <v>18630.656999999999</v>
      </c>
      <c r="P213" s="189">
        <v>49000.783000000003</v>
      </c>
      <c r="Q213" s="189">
        <v>39268.119000000006</v>
      </c>
      <c r="R213" s="200">
        <v>38399.447999999997</v>
      </c>
      <c r="S213" s="200">
        <v>33362.735000000001</v>
      </c>
      <c r="T213" s="189">
        <v>78366.125</v>
      </c>
      <c r="U213" s="189">
        <v>36028.854000000007</v>
      </c>
      <c r="V213" s="226">
        <v>57915.936000000002</v>
      </c>
      <c r="W213" s="227">
        <f t="shared" si="15"/>
        <v>499959.14399999997</v>
      </c>
    </row>
    <row r="214" spans="1:23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/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499959.14399999997</v>
      </c>
    </row>
    <row r="219" spans="1:23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182560.29700000002</v>
      </c>
      <c r="L224" s="189">
        <v>166083.52399999998</v>
      </c>
      <c r="M224" s="189">
        <v>143670.81399999998</v>
      </c>
      <c r="N224" s="186">
        <v>130951.01500000001</v>
      </c>
      <c r="O224" s="189">
        <v>177851.38799999995</v>
      </c>
      <c r="P224" s="189">
        <v>178996.98799999995</v>
      </c>
      <c r="Q224" s="189">
        <v>199603.47400000002</v>
      </c>
      <c r="R224" s="200">
        <v>153136.671</v>
      </c>
      <c r="S224" s="200">
        <v>123085.45700000001</v>
      </c>
      <c r="T224" s="189">
        <v>153030.52900000001</v>
      </c>
      <c r="U224" s="189">
        <v>149506.24899999998</v>
      </c>
      <c r="V224" s="226">
        <v>173374.872</v>
      </c>
      <c r="W224" s="227">
        <f t="shared" si="16"/>
        <v>1931851.2779999999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/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1931851.2779999999</v>
      </c>
    </row>
    <row r="228" spans="1:23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234466.35099999997</v>
      </c>
      <c r="L228" s="189">
        <v>238492.08200000002</v>
      </c>
      <c r="M228" s="186">
        <v>266892.32899999997</v>
      </c>
      <c r="N228" s="186">
        <v>224601.84300000002</v>
      </c>
      <c r="O228" s="189">
        <v>201595.69800000003</v>
      </c>
      <c r="P228" s="189">
        <v>241958.82199999999</v>
      </c>
      <c r="Q228" s="189">
        <v>155544.986</v>
      </c>
      <c r="R228" s="200">
        <v>101139.387</v>
      </c>
      <c r="S228" s="200">
        <v>159296.541</v>
      </c>
      <c r="T228" s="189">
        <v>162007.02200000006</v>
      </c>
      <c r="U228" s="189">
        <v>245791.59300000005</v>
      </c>
      <c r="V228" s="226">
        <v>194591.16899999997</v>
      </c>
      <c r="W228" s="227">
        <f t="shared" ref="W228:W233" si="17">SUM(K228:V228)</f>
        <v>2426377.8229999999</v>
      </c>
    </row>
    <row r="229" spans="1:23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225353.46400000007</v>
      </c>
      <c r="L230" s="189">
        <v>184582.45799999998</v>
      </c>
      <c r="M230" s="186">
        <v>222141.34999999998</v>
      </c>
      <c r="N230" s="186">
        <v>153557.69999999992</v>
      </c>
      <c r="O230" s="189">
        <v>243157.17199999999</v>
      </c>
      <c r="P230" s="189">
        <v>261835.1730000001</v>
      </c>
      <c r="Q230" s="189">
        <v>326457.2319999999</v>
      </c>
      <c r="R230" s="200">
        <v>298764.82300000003</v>
      </c>
      <c r="S230" s="200">
        <v>246306.96899999998</v>
      </c>
      <c r="T230" s="189">
        <v>332760.17400000012</v>
      </c>
      <c r="U230" s="189">
        <v>165183.99099999998</v>
      </c>
      <c r="V230" s="226">
        <v>178205.11700000003</v>
      </c>
      <c r="W230" s="227">
        <f t="shared" si="17"/>
        <v>2838305.6230000001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19646.329000000002</v>
      </c>
      <c r="L231" s="189">
        <v>97494.41</v>
      </c>
      <c r="M231" s="186">
        <v>77702.23</v>
      </c>
      <c r="N231" s="186">
        <v>81284.594999999987</v>
      </c>
      <c r="O231" s="189">
        <v>83425.778000000006</v>
      </c>
      <c r="P231" s="189">
        <v>93359.446000000011</v>
      </c>
      <c r="Q231" s="189">
        <v>76913.38499999998</v>
      </c>
      <c r="R231" s="200">
        <v>84876.013000000006</v>
      </c>
      <c r="S231" s="200">
        <v>67948.23</v>
      </c>
      <c r="T231" s="189">
        <v>46237.789000000004</v>
      </c>
      <c r="U231" s="189">
        <v>44604.815000000002</v>
      </c>
      <c r="V231" s="226">
        <v>52550.113999999994</v>
      </c>
      <c r="W231" s="227">
        <f t="shared" si="17"/>
        <v>826043.13399999996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64537.466</v>
      </c>
      <c r="L233" s="191">
        <v>50740.84</v>
      </c>
      <c r="M233" s="191">
        <v>34029.96</v>
      </c>
      <c r="N233" s="186">
        <v>100229.837</v>
      </c>
      <c r="O233" s="191">
        <v>51571.050999999999</v>
      </c>
      <c r="P233" s="189">
        <v>51120.662000000004</v>
      </c>
      <c r="Q233" s="191">
        <v>46286.736999999994</v>
      </c>
      <c r="R233" s="195">
        <v>78174.957000000009</v>
      </c>
      <c r="S233" s="195">
        <v>83780.745999999999</v>
      </c>
      <c r="T233" s="191">
        <v>59194.501000000004</v>
      </c>
      <c r="U233" s="191">
        <v>53518.675000000003</v>
      </c>
      <c r="V233" s="228">
        <v>65871.726999999999</v>
      </c>
      <c r="W233" s="229">
        <f t="shared" si="17"/>
        <v>739057.15899999999</v>
      </c>
    </row>
    <row r="234" spans="1:23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/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6829783.7390000001</v>
      </c>
    </row>
    <row r="235" spans="1:23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75.241</v>
      </c>
      <c r="L236" s="189">
        <v>35230.288</v>
      </c>
      <c r="M236" s="189">
        <v>157502.86399999997</v>
      </c>
      <c r="N236" s="186">
        <v>176462.49400000004</v>
      </c>
      <c r="O236" s="189">
        <v>88465.375</v>
      </c>
      <c r="P236" s="189">
        <v>232889.64499999999</v>
      </c>
      <c r="Q236" s="189">
        <v>303376.34000000008</v>
      </c>
      <c r="R236" s="200">
        <v>161053.88800000004</v>
      </c>
      <c r="S236" s="200">
        <v>157126.592</v>
      </c>
      <c r="T236" s="189">
        <v>265683.05299999996</v>
      </c>
      <c r="U236" s="189">
        <v>174436.83</v>
      </c>
      <c r="V236" s="226">
        <v>102772.15799999997</v>
      </c>
      <c r="W236" s="227">
        <f t="shared" si="18"/>
        <v>1855074.7680000004</v>
      </c>
    </row>
    <row r="237" spans="1:23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46364.841</v>
      </c>
      <c r="N237" s="186">
        <v>121680.44699999999</v>
      </c>
      <c r="O237" s="189">
        <v>0</v>
      </c>
      <c r="P237" s="189">
        <v>0</v>
      </c>
      <c r="Q237" s="189">
        <v>0</v>
      </c>
      <c r="R237" s="200">
        <v>0</v>
      </c>
      <c r="S237" s="200">
        <v>0</v>
      </c>
      <c r="T237" s="189">
        <v>0</v>
      </c>
      <c r="U237" s="189">
        <v>0</v>
      </c>
      <c r="V237" s="226">
        <v>43864.044000000002</v>
      </c>
      <c r="W237" s="227">
        <f t="shared" si="18"/>
        <v>211909.33199999999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427.01400000000001</v>
      </c>
      <c r="O239" s="189">
        <v>0</v>
      </c>
      <c r="P239" s="189">
        <v>0</v>
      </c>
      <c r="Q239" s="189">
        <v>0</v>
      </c>
      <c r="R239" s="200">
        <v>0</v>
      </c>
      <c r="S239" s="200">
        <v>0</v>
      </c>
      <c r="T239" s="189">
        <v>2452.0369999999998</v>
      </c>
      <c r="U239" s="189">
        <v>0</v>
      </c>
      <c r="V239" s="226">
        <v>0</v>
      </c>
      <c r="W239" s="227">
        <f t="shared" si="18"/>
        <v>2879.0509999999999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0</v>
      </c>
      <c r="M241" s="189">
        <v>0</v>
      </c>
      <c r="N241" s="186">
        <v>0</v>
      </c>
      <c r="O241" s="189">
        <v>0</v>
      </c>
      <c r="P241" s="189">
        <v>0</v>
      </c>
      <c r="Q241" s="189">
        <v>0</v>
      </c>
      <c r="R241" s="200">
        <v>0</v>
      </c>
      <c r="S241" s="200">
        <v>0</v>
      </c>
      <c r="T241" s="189">
        <v>301.63400000000001</v>
      </c>
      <c r="U241" s="189">
        <v>173.1</v>
      </c>
      <c r="V241" s="226">
        <v>0</v>
      </c>
      <c r="W241" s="227">
        <f t="shared" si="18"/>
        <v>474.73400000000004</v>
      </c>
    </row>
    <row r="242" spans="1:23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/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2070337.8850000002</v>
      </c>
    </row>
    <row r="244" spans="1:23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19700.771000000001</v>
      </c>
      <c r="L244" s="194">
        <v>14268.434000000001</v>
      </c>
      <c r="M244" s="186">
        <v>33034.392</v>
      </c>
      <c r="N244" s="186">
        <v>15830.638000000001</v>
      </c>
      <c r="O244" s="194">
        <v>32395.571000000004</v>
      </c>
      <c r="P244" s="194">
        <v>14466.742000000002</v>
      </c>
      <c r="Q244" s="194">
        <v>12094.280999999999</v>
      </c>
      <c r="R244" s="211">
        <v>36347.107999999993</v>
      </c>
      <c r="S244" s="211">
        <v>33942.498</v>
      </c>
      <c r="T244" s="194">
        <v>19780.525000000001</v>
      </c>
      <c r="U244" s="194">
        <v>14515.915000000001</v>
      </c>
      <c r="V244" s="234">
        <v>14628.298999999999</v>
      </c>
      <c r="W244" s="235">
        <f>SUM(K244:V244)</f>
        <v>261005.17399999997</v>
      </c>
    </row>
    <row r="245" spans="1:23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</row>
    <row r="247" spans="1:23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258631.11300000001</v>
      </c>
      <c r="L247" s="201">
        <v>224175.62599999996</v>
      </c>
      <c r="M247" s="186">
        <v>227183.29699999996</v>
      </c>
      <c r="N247" s="186">
        <v>246130.03199999998</v>
      </c>
      <c r="O247" s="201">
        <v>247218.73399999994</v>
      </c>
      <c r="P247" s="201">
        <v>234695.11599999989</v>
      </c>
      <c r="Q247" s="201">
        <v>269083.46800000005</v>
      </c>
      <c r="R247" s="208">
        <v>258649.96800000008</v>
      </c>
      <c r="S247" s="208">
        <v>246636.67399999997</v>
      </c>
      <c r="T247" s="201">
        <v>256351.73299999998</v>
      </c>
      <c r="U247" s="189">
        <v>263293.34000000003</v>
      </c>
      <c r="V247" s="237">
        <v>251957.03800000003</v>
      </c>
      <c r="W247" s="238">
        <f>SUM(K247:V247)</f>
        <v>2984006.139</v>
      </c>
    </row>
    <row r="248" spans="1:23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/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3245011.3130000001</v>
      </c>
    </row>
    <row r="249" spans="1:23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150828.87</v>
      </c>
      <c r="L250" s="189">
        <v>213999.39599999995</v>
      </c>
      <c r="M250" s="189">
        <v>197157.91899999997</v>
      </c>
      <c r="N250" s="189">
        <v>205196.19699999999</v>
      </c>
      <c r="O250" s="189">
        <v>209250.12000000002</v>
      </c>
      <c r="P250" s="189">
        <v>205276.66299999994</v>
      </c>
      <c r="Q250" s="189">
        <v>207377.46599999996</v>
      </c>
      <c r="R250" s="200">
        <v>216179.59300000002</v>
      </c>
      <c r="S250" s="200">
        <v>132995.842</v>
      </c>
      <c r="T250" s="189">
        <v>198254.674</v>
      </c>
      <c r="U250" s="189">
        <v>209822.83499999993</v>
      </c>
      <c r="V250" s="226">
        <v>175346.7</v>
      </c>
      <c r="W250" s="227">
        <f>SUM(K250:V250)</f>
        <v>2321686.2750000004</v>
      </c>
    </row>
    <row r="251" spans="1:23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/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2321686.2750000004</v>
      </c>
    </row>
    <row r="253" spans="1:23" ht="15.75">
      <c r="A253" s="341">
        <v>1367</v>
      </c>
      <c r="B253" s="254">
        <v>241327</v>
      </c>
      <c r="C253" s="343" t="s">
        <v>232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6031.1149999999998</v>
      </c>
      <c r="L253" s="198">
        <v>6182.7860000000001</v>
      </c>
      <c r="M253" s="198">
        <v>11810.76</v>
      </c>
      <c r="N253" s="198">
        <v>12850.411000000002</v>
      </c>
      <c r="O253" s="198">
        <v>0</v>
      </c>
      <c r="P253" s="198">
        <v>1159.1790000000001</v>
      </c>
      <c r="Q253" s="198">
        <v>1000</v>
      </c>
      <c r="R253" s="223">
        <v>7547.1220000000003</v>
      </c>
      <c r="S253" s="223">
        <v>995.45100000000002</v>
      </c>
      <c r="T253" s="198">
        <v>706.41300000000001</v>
      </c>
      <c r="U253" s="198">
        <v>7982.201</v>
      </c>
      <c r="V253" s="224">
        <v>1097.586</v>
      </c>
      <c r="W253" s="225">
        <f>SUM(K253:V253)</f>
        <v>57363.024000000012</v>
      </c>
    </row>
    <row r="254" spans="1:23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150828.87</v>
      </c>
      <c r="L254" s="189">
        <v>213999.39599999995</v>
      </c>
      <c r="M254" s="189">
        <v>197157.91899999997</v>
      </c>
      <c r="N254" s="189">
        <v>205196.19699999999</v>
      </c>
      <c r="O254" s="189">
        <v>209250.12000000002</v>
      </c>
      <c r="P254" s="189">
        <v>205276.66299999994</v>
      </c>
      <c r="Q254" s="189">
        <v>207377.46599999996</v>
      </c>
      <c r="R254" s="200">
        <v>216179.59300000002</v>
      </c>
      <c r="S254" s="200">
        <v>132995.842</v>
      </c>
      <c r="T254" s="189">
        <v>198254.674</v>
      </c>
      <c r="U254" s="189">
        <v>209822.83499999993</v>
      </c>
      <c r="V254" s="226">
        <v>175346.7</v>
      </c>
      <c r="W254" s="227">
        <f>SUM(K254:V254)</f>
        <v>2321686.2750000004</v>
      </c>
    </row>
    <row r="255" spans="1:23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/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2379049.2990000006</v>
      </c>
    </row>
    <row r="257" spans="1:23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19700.771000000001</v>
      </c>
      <c r="L257" s="194">
        <v>14268.434000000001</v>
      </c>
      <c r="M257" s="186">
        <v>33034.392</v>
      </c>
      <c r="N257" s="186">
        <v>15790.465</v>
      </c>
      <c r="O257" s="194">
        <v>32395.571</v>
      </c>
      <c r="P257" s="194">
        <v>14466.742000000002</v>
      </c>
      <c r="Q257" s="194">
        <v>12094.280999999999</v>
      </c>
      <c r="R257" s="194">
        <v>36347.108</v>
      </c>
      <c r="S257" s="211">
        <v>33942.498000000007</v>
      </c>
      <c r="T257" s="194">
        <v>53723.023000000001</v>
      </c>
      <c r="U257" s="194">
        <v>14515.915000000001</v>
      </c>
      <c r="V257" s="234">
        <v>14628.298999999999</v>
      </c>
      <c r="W257" s="235">
        <f>SUM(K257:V257)</f>
        <v>294907.49899999995</v>
      </c>
    </row>
    <row r="258" spans="1:23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258584.84900000002</v>
      </c>
      <c r="L260" s="209">
        <v>224175.62599999999</v>
      </c>
      <c r="M260" s="186">
        <v>227183.29699999996</v>
      </c>
      <c r="N260" s="248">
        <v>246130.03200000004</v>
      </c>
      <c r="O260" s="209">
        <v>247218.73399999991</v>
      </c>
      <c r="P260" s="209">
        <v>234695.11599999989</v>
      </c>
      <c r="Q260" s="209">
        <v>269029.06699999998</v>
      </c>
      <c r="R260" s="209">
        <v>258649.96800000002</v>
      </c>
      <c r="S260" s="236">
        <v>246636.67399999997</v>
      </c>
      <c r="T260" s="209">
        <v>502988.40700000001</v>
      </c>
      <c r="U260" s="209">
        <v>263293.34000000003</v>
      </c>
      <c r="V260" s="244">
        <v>251957.03800000006</v>
      </c>
      <c r="W260" s="245">
        <f>SUM(K260:V260)</f>
        <v>3230542.148</v>
      </c>
    </row>
    <row r="261" spans="1:23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/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3525449.6469999999</v>
      </c>
    </row>
    <row r="262" spans="1:23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223">
        <v>0</v>
      </c>
      <c r="S262" s="223">
        <v>0</v>
      </c>
      <c r="T262" s="198">
        <v>0</v>
      </c>
      <c r="U262" s="198">
        <v>0</v>
      </c>
      <c r="V262" s="224">
        <v>0</v>
      </c>
      <c r="W262" s="225">
        <f>SUM(K262:V262)</f>
        <v>0</v>
      </c>
    </row>
    <row r="263" spans="1:23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/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</row>
    <row r="264" spans="1:23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/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0</v>
      </c>
    </row>
    <row r="265" spans="1:23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0</v>
      </c>
      <c r="L266" s="189">
        <v>0</v>
      </c>
      <c r="M266" s="189">
        <v>10647.989000000001</v>
      </c>
      <c r="N266" s="189">
        <v>0</v>
      </c>
      <c r="O266" s="189">
        <v>1153.248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11801.237000000001</v>
      </c>
    </row>
    <row r="267" spans="1:23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0</v>
      </c>
      <c r="L267" s="189">
        <v>0</v>
      </c>
      <c r="M267" s="189">
        <v>573.66</v>
      </c>
      <c r="N267" s="189">
        <v>0</v>
      </c>
      <c r="O267" s="189">
        <v>0</v>
      </c>
      <c r="P267" s="189">
        <v>0</v>
      </c>
      <c r="Q267" s="189">
        <v>0</v>
      </c>
      <c r="R267" s="200">
        <v>0</v>
      </c>
      <c r="S267" s="200">
        <v>0</v>
      </c>
      <c r="T267" s="189">
        <v>0</v>
      </c>
      <c r="U267" s="189">
        <v>0</v>
      </c>
      <c r="V267" s="226">
        <v>0</v>
      </c>
      <c r="W267" s="227">
        <f>SUM(K267:V267)</f>
        <v>573.66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/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12374.897000000001</v>
      </c>
    </row>
    <row r="271" spans="1:23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38888.379999999997</v>
      </c>
      <c r="L272" s="189">
        <v>44358.563000000002</v>
      </c>
      <c r="M272" s="189">
        <v>8862.1949999999997</v>
      </c>
      <c r="N272" s="189">
        <v>17917.259000000002</v>
      </c>
      <c r="O272" s="189">
        <v>15295.748</v>
      </c>
      <c r="P272" s="189">
        <v>18091.733</v>
      </c>
      <c r="Q272" s="189">
        <v>25461.171999999999</v>
      </c>
      <c r="R272" s="200">
        <v>25207.086999999996</v>
      </c>
      <c r="S272" s="200">
        <v>17057.763999999999</v>
      </c>
      <c r="T272" s="189">
        <v>5110.8730000000014</v>
      </c>
      <c r="U272" s="189">
        <v>10492.769</v>
      </c>
      <c r="V272" s="226">
        <v>11293.162</v>
      </c>
      <c r="W272" s="227">
        <f>SUM(K272:V272)</f>
        <v>238036.70500000002</v>
      </c>
    </row>
    <row r="273" spans="1:26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6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6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6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 t="s">
        <v>227</v>
      </c>
      <c r="M276" s="193" t="s">
        <v>227</v>
      </c>
      <c r="N276" s="193" t="s">
        <v>227</v>
      </c>
      <c r="O276" s="193" t="s">
        <v>227</v>
      </c>
      <c r="P276" s="193" t="s">
        <v>227</v>
      </c>
      <c r="Q276" s="193" t="s">
        <v>227</v>
      </c>
      <c r="R276" s="230" t="s">
        <v>227</v>
      </c>
      <c r="S276" s="231" t="s">
        <v>227</v>
      </c>
      <c r="T276" s="193" t="s">
        <v>227</v>
      </c>
      <c r="U276" s="193" t="s">
        <v>227</v>
      </c>
      <c r="V276" s="232" t="s">
        <v>227</v>
      </c>
      <c r="W276" s="233">
        <f>SUM(W271:W275)</f>
        <v>238036.70500000002</v>
      </c>
    </row>
    <row r="277" spans="1:26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18002.813000000002</v>
      </c>
      <c r="L277" s="194">
        <v>21085.989000000005</v>
      </c>
      <c r="M277" s="194">
        <v>21084.701000000005</v>
      </c>
      <c r="N277" s="194">
        <v>20696.14</v>
      </c>
      <c r="O277" s="194">
        <v>18969.998000000003</v>
      </c>
      <c r="P277" s="194">
        <v>16808.882999999998</v>
      </c>
      <c r="Q277" s="194">
        <v>16460.267</v>
      </c>
      <c r="R277" s="200">
        <v>14452.367999999997</v>
      </c>
      <c r="S277" s="211">
        <v>17875.696999999996</v>
      </c>
      <c r="T277" s="194">
        <v>16145.403999999999</v>
      </c>
      <c r="U277" s="194">
        <v>5436.1479999999992</v>
      </c>
      <c r="V277" s="194">
        <v>5292.308</v>
      </c>
      <c r="W277" s="235">
        <f>SUM(K277:V277)</f>
        <v>192310.71599999999</v>
      </c>
    </row>
    <row r="278" spans="1:26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 t="s">
        <v>227</v>
      </c>
      <c r="M278" s="193" t="s">
        <v>227</v>
      </c>
      <c r="N278" s="193" t="s">
        <v>227</v>
      </c>
      <c r="O278" s="193" t="s">
        <v>227</v>
      </c>
      <c r="P278" s="193" t="s">
        <v>227</v>
      </c>
      <c r="Q278" s="193" t="s">
        <v>227</v>
      </c>
      <c r="R278" s="230" t="s">
        <v>227</v>
      </c>
      <c r="S278" s="231" t="s">
        <v>227</v>
      </c>
      <c r="T278" s="193" t="s">
        <v>227</v>
      </c>
      <c r="U278" s="193" t="s">
        <v>227</v>
      </c>
      <c r="V278" s="232" t="s">
        <v>227</v>
      </c>
      <c r="W278" s="233">
        <f>SUM(W277:W277)</f>
        <v>192310.71599999999</v>
      </c>
    </row>
    <row r="279" spans="1:26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6890.9329999999991</v>
      </c>
      <c r="L279" s="194">
        <v>6827.9670000000015</v>
      </c>
      <c r="M279" s="194">
        <v>5994.3389999999999</v>
      </c>
      <c r="N279" s="194">
        <v>7029.3459999999995</v>
      </c>
      <c r="O279" s="194">
        <v>4740.2220000000007</v>
      </c>
      <c r="P279" s="194">
        <v>5576.1279999999997</v>
      </c>
      <c r="Q279" s="194">
        <v>4275.3960000000006</v>
      </c>
      <c r="R279" s="200">
        <v>4563.9180000000006</v>
      </c>
      <c r="S279" s="211">
        <v>5429.8100000000013</v>
      </c>
      <c r="T279" s="194">
        <v>4010.9419999999996</v>
      </c>
      <c r="U279" s="194">
        <v>1551.933</v>
      </c>
      <c r="V279" s="194">
        <v>2603.5529999999994</v>
      </c>
      <c r="W279" s="235">
        <f>SUM(K279:V279)</f>
        <v>59494.486999999994</v>
      </c>
      <c r="Z279" s="187"/>
    </row>
    <row r="280" spans="1:26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 t="s">
        <v>227</v>
      </c>
      <c r="M280" s="193" t="s">
        <v>227</v>
      </c>
      <c r="N280" s="193" t="s">
        <v>227</v>
      </c>
      <c r="O280" s="193" t="s">
        <v>227</v>
      </c>
      <c r="P280" s="193" t="s">
        <v>227</v>
      </c>
      <c r="Q280" s="193" t="s">
        <v>227</v>
      </c>
      <c r="R280" s="230" t="s">
        <v>227</v>
      </c>
      <c r="S280" s="231" t="s">
        <v>227</v>
      </c>
      <c r="T280" s="193" t="s">
        <v>227</v>
      </c>
      <c r="U280" s="193" t="s">
        <v>227</v>
      </c>
      <c r="V280" s="232" t="s">
        <v>227</v>
      </c>
      <c r="W280" s="233">
        <f>SUM(W279:W279)</f>
        <v>59494.486999999994</v>
      </c>
    </row>
    <row r="281" spans="1:26" ht="15.75">
      <c r="A281" s="341">
        <v>241315</v>
      </c>
      <c r="B281" s="254">
        <v>241315</v>
      </c>
      <c r="C281" s="345" t="s">
        <v>239</v>
      </c>
      <c r="D281" s="345" t="s">
        <v>12</v>
      </c>
      <c r="E281" s="349">
        <v>28</v>
      </c>
      <c r="F281" s="345" t="s">
        <v>191</v>
      </c>
      <c r="G281" s="345" t="s">
        <v>240</v>
      </c>
      <c r="H281" s="345" t="s">
        <v>241</v>
      </c>
      <c r="I281" s="345" t="s">
        <v>240</v>
      </c>
      <c r="J281" s="154" t="s">
        <v>238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</row>
    <row r="282" spans="1:26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15844.435000000001</v>
      </c>
      <c r="L282" s="189">
        <v>15505.489000000001</v>
      </c>
      <c r="M282" s="189">
        <v>15436.771999999997</v>
      </c>
      <c r="N282" s="189">
        <v>12177.030000000002</v>
      </c>
      <c r="O282" s="189">
        <v>14235.331000000002</v>
      </c>
      <c r="P282" s="189">
        <v>8659.69</v>
      </c>
      <c r="Q282" s="189">
        <v>0</v>
      </c>
      <c r="R282" s="200">
        <v>8397.0730000000003</v>
      </c>
      <c r="S282" s="200">
        <v>13530.840999999999</v>
      </c>
      <c r="T282" s="189">
        <v>12694.764999999999</v>
      </c>
      <c r="U282" s="189">
        <v>13677.117000000002</v>
      </c>
      <c r="V282" s="189">
        <v>16143.012999999999</v>
      </c>
      <c r="W282" s="227">
        <f>SUM(K282:V282)</f>
        <v>146301.55600000001</v>
      </c>
    </row>
    <row r="283" spans="1:26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 t="s">
        <v>227</v>
      </c>
      <c r="M283" s="193" t="s">
        <v>227</v>
      </c>
      <c r="N283" s="193" t="s">
        <v>227</v>
      </c>
      <c r="O283" s="193" t="s">
        <v>227</v>
      </c>
      <c r="P283" s="193" t="s">
        <v>227</v>
      </c>
      <c r="Q283" s="193" t="s">
        <v>227</v>
      </c>
      <c r="R283" s="230" t="s">
        <v>227</v>
      </c>
      <c r="S283" s="231" t="s">
        <v>227</v>
      </c>
      <c r="T283" s="193" t="s">
        <v>227</v>
      </c>
      <c r="U283" s="193" t="s">
        <v>227</v>
      </c>
      <c r="V283" s="232" t="s">
        <v>227</v>
      </c>
      <c r="W283" s="233">
        <f>SUM(W281:W282)</f>
        <v>146301.55600000001</v>
      </c>
    </row>
    <row r="284" spans="1:26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138039.77100000001</v>
      </c>
      <c r="L284" s="194">
        <v>164354</v>
      </c>
      <c r="M284" s="194">
        <v>132619.35800000001</v>
      </c>
      <c r="N284" s="194">
        <v>131321.035</v>
      </c>
      <c r="O284" s="194">
        <v>133523.71699999995</v>
      </c>
      <c r="P284" s="194">
        <v>129540.106</v>
      </c>
      <c r="Q284" s="194">
        <v>142338.54999999999</v>
      </c>
      <c r="R284" s="200">
        <v>94305.884000000005</v>
      </c>
      <c r="S284" s="211">
        <v>93107.242000000013</v>
      </c>
      <c r="T284" s="194">
        <v>149201.74699999997</v>
      </c>
      <c r="U284" s="194">
        <v>151051.44500000001</v>
      </c>
      <c r="V284" s="194">
        <v>98596.108000000007</v>
      </c>
      <c r="W284" s="235">
        <f>SUM(K284:V284)</f>
        <v>1557998.9630000002</v>
      </c>
    </row>
    <row r="285" spans="1:26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 t="s">
        <v>227</v>
      </c>
      <c r="M285" s="193" t="s">
        <v>227</v>
      </c>
      <c r="N285" s="193" t="s">
        <v>227</v>
      </c>
      <c r="O285" s="193" t="s">
        <v>227</v>
      </c>
      <c r="P285" s="193" t="s">
        <v>227</v>
      </c>
      <c r="Q285" s="193" t="s">
        <v>227</v>
      </c>
      <c r="R285" s="230" t="s">
        <v>227</v>
      </c>
      <c r="S285" s="231" t="s">
        <v>227</v>
      </c>
      <c r="T285" s="193" t="s">
        <v>227</v>
      </c>
      <c r="U285" s="193" t="s">
        <v>227</v>
      </c>
      <c r="V285" s="232" t="s">
        <v>227</v>
      </c>
      <c r="W285" s="233">
        <f>SUM(W284:W284)</f>
        <v>1557998.9630000002</v>
      </c>
    </row>
    <row r="286" spans="1:26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24931.869000000006</v>
      </c>
      <c r="L286" s="194">
        <v>15804.668999999996</v>
      </c>
      <c r="M286" s="194">
        <v>21691.773999999998</v>
      </c>
      <c r="N286" s="194">
        <v>19978.593000000001</v>
      </c>
      <c r="O286" s="194">
        <v>27684.036</v>
      </c>
      <c r="P286" s="194">
        <v>20328.415000000001</v>
      </c>
      <c r="Q286" s="194">
        <v>18245.067000000003</v>
      </c>
      <c r="R286" s="200">
        <v>23072.302</v>
      </c>
      <c r="S286" s="211">
        <v>18800.181999999997</v>
      </c>
      <c r="T286" s="194">
        <v>18978.472000000002</v>
      </c>
      <c r="U286" s="194">
        <v>25181.552000000003</v>
      </c>
      <c r="V286" s="194">
        <v>16698.446</v>
      </c>
      <c r="W286" s="235">
        <f>SUM(K286:V286)</f>
        <v>251395.37700000001</v>
      </c>
    </row>
    <row r="287" spans="1:26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 t="s">
        <v>227</v>
      </c>
      <c r="M287" s="193" t="s">
        <v>227</v>
      </c>
      <c r="N287" s="193" t="s">
        <v>227</v>
      </c>
      <c r="O287" s="193" t="s">
        <v>227</v>
      </c>
      <c r="P287" s="193" t="s">
        <v>227</v>
      </c>
      <c r="Q287" s="193" t="s">
        <v>227</v>
      </c>
      <c r="R287" s="230" t="s">
        <v>227</v>
      </c>
      <c r="S287" s="231" t="s">
        <v>227</v>
      </c>
      <c r="T287" s="193" t="s">
        <v>227</v>
      </c>
      <c r="U287" s="193" t="s">
        <v>227</v>
      </c>
      <c r="V287" s="232" t="s">
        <v>227</v>
      </c>
      <c r="W287" s="233">
        <f>SUM(W286:W286)</f>
        <v>251395.37700000001</v>
      </c>
    </row>
    <row r="288" spans="1:26" ht="15.95" customHeight="1">
      <c r="A288" s="341">
        <v>240442</v>
      </c>
      <c r="B288" s="254">
        <v>240442</v>
      </c>
      <c r="C288" s="343" t="s">
        <v>246</v>
      </c>
      <c r="D288" s="353" t="s">
        <v>28</v>
      </c>
      <c r="E288" s="355">
        <v>179</v>
      </c>
      <c r="F288" s="348" t="s">
        <v>247</v>
      </c>
      <c r="G288" s="348" t="s">
        <v>34</v>
      </c>
      <c r="H288" s="348" t="s">
        <v>155</v>
      </c>
      <c r="I288" s="348" t="s">
        <v>78</v>
      </c>
      <c r="J288" s="151" t="s">
        <v>16</v>
      </c>
      <c r="K288" s="211">
        <v>28760.840000000007</v>
      </c>
      <c r="L288" s="194">
        <v>39699.108</v>
      </c>
      <c r="M288" s="186">
        <v>40448.906999999992</v>
      </c>
      <c r="N288" s="186">
        <v>46606.099000000017</v>
      </c>
      <c r="O288" s="194">
        <v>43085.262000000017</v>
      </c>
      <c r="P288" s="194">
        <v>40446.857000000004</v>
      </c>
      <c r="Q288" s="194">
        <v>36111.250999999989</v>
      </c>
      <c r="R288" s="200">
        <v>63618.127000000022</v>
      </c>
      <c r="S288" s="211">
        <v>40591.757999999994</v>
      </c>
      <c r="T288" s="194">
        <v>44026.713000000025</v>
      </c>
      <c r="U288" s="194">
        <v>49604.673999999999</v>
      </c>
      <c r="V288" s="194">
        <v>49651.263000000006</v>
      </c>
      <c r="W288" s="235">
        <f>SUM(K288:V288)</f>
        <v>522650.85900000005</v>
      </c>
    </row>
    <row r="289" spans="1:23" ht="15.95" customHeight="1">
      <c r="A289" s="347"/>
      <c r="B289" s="105">
        <v>240442</v>
      </c>
      <c r="C289" s="352"/>
      <c r="D289" s="354"/>
      <c r="E289" s="350"/>
      <c r="F289" s="348"/>
      <c r="G289" s="348"/>
      <c r="H289" s="348"/>
      <c r="I289" s="348"/>
      <c r="J289" s="129" t="s">
        <v>18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</row>
    <row r="290" spans="1:23" ht="15.95" customHeight="1">
      <c r="A290" s="347"/>
      <c r="B290" s="105">
        <v>240442</v>
      </c>
      <c r="C290" s="352"/>
      <c r="D290" s="354"/>
      <c r="E290" s="350"/>
      <c r="F290" s="348"/>
      <c r="G290" s="348"/>
      <c r="H290" s="348"/>
      <c r="I290" s="348"/>
      <c r="J290" s="154" t="s">
        <v>17</v>
      </c>
      <c r="K290" s="208">
        <v>61881.229000000007</v>
      </c>
      <c r="L290" s="201">
        <v>57594.277000000009</v>
      </c>
      <c r="M290" s="186">
        <v>69973.2</v>
      </c>
      <c r="N290" s="186">
        <v>53940.773999999983</v>
      </c>
      <c r="O290" s="189">
        <v>58365.535000000003</v>
      </c>
      <c r="P290" s="201">
        <v>79528.074999999983</v>
      </c>
      <c r="Q290" s="201">
        <v>60896.625000000022</v>
      </c>
      <c r="R290" s="208">
        <v>63931.054000000004</v>
      </c>
      <c r="S290" s="208">
        <v>63737.612999999998</v>
      </c>
      <c r="T290" s="201">
        <v>81460.777000000002</v>
      </c>
      <c r="U290" s="189">
        <v>79292.784</v>
      </c>
      <c r="V290" s="189">
        <v>76668.373000000021</v>
      </c>
      <c r="W290" s="238">
        <f>SUM(K290:V290)</f>
        <v>807270.31599999999</v>
      </c>
    </row>
    <row r="291" spans="1:23" ht="15.95" customHeight="1" thickBot="1">
      <c r="A291" s="342"/>
      <c r="B291" s="290">
        <v>240442</v>
      </c>
      <c r="C291" s="344"/>
      <c r="D291" s="354"/>
      <c r="E291" s="350"/>
      <c r="F291" s="348"/>
      <c r="G291" s="348"/>
      <c r="H291" s="348"/>
      <c r="I291" s="348"/>
      <c r="J291" s="169" t="s">
        <v>49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</row>
    <row r="292" spans="1:23" ht="15.95" customHeight="1" thickBot="1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227</v>
      </c>
      <c r="L292" s="193" t="s">
        <v>227</v>
      </c>
      <c r="M292" s="193" t="s">
        <v>227</v>
      </c>
      <c r="N292" s="193" t="s">
        <v>227</v>
      </c>
      <c r="O292" s="193" t="s">
        <v>227</v>
      </c>
      <c r="P292" s="193"/>
      <c r="Q292" s="193" t="s">
        <v>227</v>
      </c>
      <c r="R292" s="230" t="s">
        <v>227</v>
      </c>
      <c r="S292" s="231" t="s">
        <v>227</v>
      </c>
      <c r="T292" s="193" t="s">
        <v>227</v>
      </c>
      <c r="U292" s="193" t="s">
        <v>227</v>
      </c>
      <c r="V292" s="193" t="s">
        <v>227</v>
      </c>
      <c r="W292" s="233">
        <f>SUM(W288:W291)</f>
        <v>1329921.175</v>
      </c>
    </row>
    <row r="293" spans="1:23" ht="15.95" customHeight="1" thickBot="1">
      <c r="A293" s="254">
        <v>241303</v>
      </c>
      <c r="B293" s="254">
        <v>241303</v>
      </c>
      <c r="C293" s="256" t="s">
        <v>248</v>
      </c>
      <c r="D293" s="288" t="s">
        <v>249</v>
      </c>
      <c r="E293" s="289">
        <v>67</v>
      </c>
      <c r="F293" s="113" t="s">
        <v>250</v>
      </c>
      <c r="G293" s="113" t="s">
        <v>42</v>
      </c>
      <c r="H293" s="113" t="s">
        <v>188</v>
      </c>
      <c r="I293" s="113" t="s">
        <v>42</v>
      </c>
      <c r="J293" s="154" t="s">
        <v>31</v>
      </c>
      <c r="K293" s="211">
        <v>143628.25399999999</v>
      </c>
      <c r="L293" s="194">
        <v>123362.227</v>
      </c>
      <c r="M293" s="186">
        <v>141860.13800000001</v>
      </c>
      <c r="N293" s="186">
        <v>97400.804000000004</v>
      </c>
      <c r="O293" s="194">
        <v>99759.755000000005</v>
      </c>
      <c r="P293" s="194">
        <v>115189.364</v>
      </c>
      <c r="Q293" s="194">
        <v>94752.683999999994</v>
      </c>
      <c r="R293" s="200">
        <v>90027.053</v>
      </c>
      <c r="S293" s="211">
        <v>108458.505</v>
      </c>
      <c r="T293" s="194">
        <v>107732.39199999999</v>
      </c>
      <c r="U293" s="194">
        <v>111732.33200000001</v>
      </c>
      <c r="V293" s="194">
        <v>90503.510999999999</v>
      </c>
      <c r="W293" s="235">
        <f>SUM(K293:V293)</f>
        <v>1324407.0189999999</v>
      </c>
    </row>
    <row r="294" spans="1:23" ht="15.95" customHeight="1" thickBot="1">
      <c r="A294" s="106"/>
      <c r="B294" s="104">
        <v>241303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227</v>
      </c>
      <c r="L294" s="193" t="s">
        <v>227</v>
      </c>
      <c r="M294" s="193" t="s">
        <v>227</v>
      </c>
      <c r="N294" s="193" t="s">
        <v>227</v>
      </c>
      <c r="O294" s="193" t="s">
        <v>227</v>
      </c>
      <c r="P294" s="193"/>
      <c r="Q294" s="193" t="s">
        <v>227</v>
      </c>
      <c r="R294" s="230" t="s">
        <v>227</v>
      </c>
      <c r="S294" s="231" t="s">
        <v>227</v>
      </c>
      <c r="T294" s="193" t="s">
        <v>227</v>
      </c>
      <c r="U294" s="193" t="s">
        <v>227</v>
      </c>
      <c r="V294" s="193" t="s">
        <v>227</v>
      </c>
      <c r="W294" s="233">
        <f>SUM(W293:W293)</f>
        <v>1324407.0189999999</v>
      </c>
    </row>
    <row r="295" spans="1:23" ht="15.95" customHeight="1" thickBot="1">
      <c r="S295" s="251"/>
    </row>
    <row r="296" spans="1:23" ht="15.95" customHeight="1" thickBot="1">
      <c r="A296" s="107"/>
      <c r="B296" s="118"/>
      <c r="C296" s="118"/>
      <c r="D296" s="118"/>
      <c r="E296" s="118"/>
      <c r="F296" s="118"/>
      <c r="G296" s="118"/>
      <c r="H296" s="118"/>
      <c r="I296" s="119"/>
      <c r="J296" s="119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33">
        <f>W276+W270+W264+W261+W252+W248+W243+W234+W227+W218+W211+W190+W183+W174+W168+W161+W153+W148+W139+W132+W125+W117+W109+W97+W92+W87+W80+W77+W73+W71+W66+W62+W57+W46+W40+W38+W35+W29+W26+W24+W18+W12+W278+W280+W283+W285+W287</f>
        <v>70769509.521000013</v>
      </c>
    </row>
    <row r="298" spans="1:23" ht="15.95" customHeight="1">
      <c r="A298" s="108" t="s">
        <v>139</v>
      </c>
      <c r="B298" s="108"/>
    </row>
    <row r="299" spans="1:23" ht="15.95" customHeight="1">
      <c r="A299" s="108" t="s">
        <v>107</v>
      </c>
      <c r="B299" s="108"/>
    </row>
    <row r="300" spans="1:23">
      <c r="A300" s="108" t="s">
        <v>108</v>
      </c>
      <c r="B300" s="108"/>
    </row>
    <row r="301" spans="1:23">
      <c r="A301" s="109" t="s">
        <v>109</v>
      </c>
      <c r="B301" s="109"/>
    </row>
    <row r="302" spans="1:23">
      <c r="A302" s="109" t="s">
        <v>110</v>
      </c>
      <c r="B302" s="109"/>
    </row>
    <row r="303" spans="1:23">
      <c r="A303" s="109" t="s">
        <v>111</v>
      </c>
      <c r="B303" s="109"/>
    </row>
    <row r="304" spans="1:23">
      <c r="A304" s="109" t="s">
        <v>135</v>
      </c>
      <c r="B304" s="109"/>
    </row>
    <row r="305" spans="1:2">
      <c r="A305" s="109" t="s">
        <v>112</v>
      </c>
      <c r="B305" s="109"/>
    </row>
    <row r="306" spans="1:2">
      <c r="A306" s="109" t="s">
        <v>113</v>
      </c>
      <c r="B306" s="109"/>
    </row>
    <row r="307" spans="1:2">
      <c r="A307" s="109" t="s">
        <v>136</v>
      </c>
      <c r="B307" s="109"/>
    </row>
    <row r="308" spans="1:2">
      <c r="A308" s="109" t="s">
        <v>114</v>
      </c>
      <c r="B308" s="109"/>
    </row>
    <row r="309" spans="1:2">
      <c r="A309" s="109" t="s">
        <v>115</v>
      </c>
      <c r="B309" s="109"/>
    </row>
    <row r="310" spans="1:2">
      <c r="A310" s="109" t="s">
        <v>116</v>
      </c>
      <c r="B310" s="109"/>
    </row>
    <row r="311" spans="1:2">
      <c r="A311" s="109" t="s">
        <v>117</v>
      </c>
      <c r="B311" s="109"/>
    </row>
  </sheetData>
  <sheetProtection selectLockedCells="1" selectUnlockedCells="1"/>
  <autoFilter ref="A6:W287" xr:uid="{00000000-0009-0000-0000-000017000000}"/>
  <mergeCells count="360">
    <mergeCell ref="H281:H282"/>
    <mergeCell ref="I281:I282"/>
    <mergeCell ref="A288:A291"/>
    <mergeCell ref="C288:C291"/>
    <mergeCell ref="D288:D291"/>
    <mergeCell ref="E288:E291"/>
    <mergeCell ref="F288:F291"/>
    <mergeCell ref="G288:G291"/>
    <mergeCell ref="H288:H291"/>
    <mergeCell ref="I288:I291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1C72-67E3-43E1-A55B-9C3327C8101F}">
  <dimension ref="A1:Z313"/>
  <sheetViews>
    <sheetView tabSelected="1" zoomScale="70" zoomScaleNormal="70" workbookViewId="0">
      <pane xSplit="10" topLeftCell="K1" activePane="topRight" state="frozen"/>
      <selection pane="topRight" activeCell="K7" sqref="K7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242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2025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2025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29232.769999999993</v>
      </c>
      <c r="L7" s="189">
        <v>35000.395000000011</v>
      </c>
      <c r="M7" s="186"/>
      <c r="N7" s="246"/>
      <c r="O7" s="189"/>
      <c r="P7" s="189"/>
      <c r="Q7" s="189"/>
      <c r="R7" s="198"/>
      <c r="S7" s="223"/>
      <c r="T7" s="198"/>
      <c r="U7" s="198"/>
      <c r="V7" s="224"/>
      <c r="W7" s="225">
        <f>SUM(K7:V7)</f>
        <v>64233.165000000008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14822.180000000002</v>
      </c>
      <c r="L8" s="189">
        <v>10898.566999999999</v>
      </c>
      <c r="M8" s="186"/>
      <c r="N8" s="186"/>
      <c r="O8" s="189"/>
      <c r="P8" s="189"/>
      <c r="Q8" s="189"/>
      <c r="R8" s="189"/>
      <c r="S8" s="200"/>
      <c r="T8" s="189"/>
      <c r="U8" s="189"/>
      <c r="V8" s="226"/>
      <c r="W8" s="227">
        <f>SUM(K8:V8)</f>
        <v>25720.747000000003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28045.987999999994</v>
      </c>
      <c r="L9" s="189">
        <v>20021.747000000003</v>
      </c>
      <c r="M9" s="186"/>
      <c r="N9" s="186"/>
      <c r="O9" s="189"/>
      <c r="P9" s="189"/>
      <c r="Q9" s="189"/>
      <c r="R9" s="189"/>
      <c r="S9" s="200"/>
      <c r="T9" s="189"/>
      <c r="U9" s="189"/>
      <c r="V9" s="226"/>
      <c r="W9" s="227">
        <f>SUM(K9:V9)</f>
        <v>48067.735000000001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222.39000000000001</v>
      </c>
      <c r="L10" s="189">
        <v>211.27600000000001</v>
      </c>
      <c r="M10" s="186"/>
      <c r="N10" s="186"/>
      <c r="O10" s="189"/>
      <c r="P10" s="189"/>
      <c r="Q10" s="189"/>
      <c r="R10" s="189"/>
      <c r="S10" s="200"/>
      <c r="T10" s="189"/>
      <c r="U10" s="189"/>
      <c r="V10" s="226"/>
      <c r="W10" s="227">
        <f>SUM(K10:V10)</f>
        <v>433.66600000000005</v>
      </c>
    </row>
    <row r="11" spans="1:23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/>
      <c r="N11" s="191"/>
      <c r="O11" s="191"/>
      <c r="P11" s="191"/>
      <c r="Q11" s="191"/>
      <c r="R11" s="191"/>
      <c r="S11" s="195"/>
      <c r="T11" s="191"/>
      <c r="U11" s="191"/>
      <c r="V11" s="228"/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/>
      <c r="N12" s="193"/>
      <c r="O12" s="193"/>
      <c r="P12" s="193"/>
      <c r="Q12" s="193"/>
      <c r="R12" s="230"/>
      <c r="S12" s="231"/>
      <c r="T12" s="193"/>
      <c r="U12" s="193"/>
      <c r="V12" s="232"/>
      <c r="W12" s="233">
        <f>SUM(W7:W11)</f>
        <v>138455.31299999999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16035.978000000003</v>
      </c>
      <c r="L13" s="194">
        <v>15964.030999999999</v>
      </c>
      <c r="M13" s="186"/>
      <c r="N13" s="186"/>
      <c r="O13" s="194"/>
      <c r="P13" s="194"/>
      <c r="Q13" s="194"/>
      <c r="R13" s="211"/>
      <c r="S13" s="211"/>
      <c r="T13" s="194"/>
      <c r="U13" s="194"/>
      <c r="V13" s="234"/>
      <c r="W13" s="235">
        <f>SUM(K13:V13)</f>
        <v>32000.009000000002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6577.692</v>
      </c>
      <c r="L14" s="189">
        <v>4799.5439999999999</v>
      </c>
      <c r="M14" s="186"/>
      <c r="N14" s="186"/>
      <c r="O14" s="189"/>
      <c r="P14" s="189"/>
      <c r="Q14" s="189"/>
      <c r="R14" s="200"/>
      <c r="S14" s="200"/>
      <c r="T14" s="189"/>
      <c r="U14" s="189"/>
      <c r="V14" s="226"/>
      <c r="W14" s="227">
        <f>SUM(K14:V14)</f>
        <v>11377.236000000001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15142.703000000001</v>
      </c>
      <c r="L15" s="189">
        <v>14043.414000000001</v>
      </c>
      <c r="M15" s="186"/>
      <c r="N15" s="186"/>
      <c r="O15" s="189"/>
      <c r="P15" s="189"/>
      <c r="Q15" s="189"/>
      <c r="R15" s="200"/>
      <c r="S15" s="200"/>
      <c r="T15" s="189"/>
      <c r="U15" s="189"/>
      <c r="V15" s="226"/>
      <c r="W15" s="227">
        <f>SUM(K15:V15)</f>
        <v>29186.117000000002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149.63799999999998</v>
      </c>
      <c r="L16" s="189">
        <v>225.20299999999992</v>
      </c>
      <c r="M16" s="186"/>
      <c r="N16" s="186"/>
      <c r="O16" s="189"/>
      <c r="P16" s="189"/>
      <c r="Q16" s="189"/>
      <c r="R16" s="189"/>
      <c r="S16" s="200"/>
      <c r="T16" s="189"/>
      <c r="U16" s="189"/>
      <c r="V16" s="226"/>
      <c r="W16" s="227">
        <f>SUM(K16:V16)</f>
        <v>374.84099999999989</v>
      </c>
    </row>
    <row r="17" spans="1:26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/>
      <c r="N17" s="191"/>
      <c r="O17" s="191"/>
      <c r="P17" s="191"/>
      <c r="Q17" s="191"/>
      <c r="R17" s="195"/>
      <c r="S17" s="195"/>
      <c r="T17" s="191"/>
      <c r="U17" s="191"/>
      <c r="V17" s="228"/>
      <c r="W17" s="229">
        <f>SUM(K17:V17)</f>
        <v>0</v>
      </c>
    </row>
    <row r="18" spans="1:26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/>
      <c r="N18" s="193"/>
      <c r="O18" s="193"/>
      <c r="P18" s="193"/>
      <c r="Q18" s="193"/>
      <c r="R18" s="230"/>
      <c r="S18" s="231"/>
      <c r="T18" s="193"/>
      <c r="U18" s="193"/>
      <c r="V18" s="232"/>
      <c r="W18" s="233">
        <f>SUM(W13:W17)</f>
        <v>72938.203000000009</v>
      </c>
    </row>
    <row r="19" spans="1:26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45268.748000000007</v>
      </c>
      <c r="L19" s="194">
        <v>50964.425999999999</v>
      </c>
      <c r="M19" s="186"/>
      <c r="N19" s="186"/>
      <c r="O19" s="194"/>
      <c r="P19" s="194"/>
      <c r="Q19" s="194"/>
      <c r="R19" s="211"/>
      <c r="S19" s="211"/>
      <c r="T19" s="194"/>
      <c r="U19" s="194"/>
      <c r="V19" s="234"/>
      <c r="W19" s="235">
        <f>SUM(K19:V19)</f>
        <v>96233.173999999999</v>
      </c>
    </row>
    <row r="20" spans="1:26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21399.872000000007</v>
      </c>
      <c r="L20" s="189">
        <v>15698.110999999999</v>
      </c>
      <c r="M20" s="186"/>
      <c r="N20" s="186"/>
      <c r="O20" s="189"/>
      <c r="P20" s="189"/>
      <c r="Q20" s="189"/>
      <c r="R20" s="200"/>
      <c r="S20" s="200"/>
      <c r="T20" s="189"/>
      <c r="U20" s="189"/>
      <c r="V20" s="226"/>
      <c r="W20" s="227">
        <f>SUM(K20:V20)</f>
        <v>37097.983000000007</v>
      </c>
    </row>
    <row r="21" spans="1:26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43188.690999999999</v>
      </c>
      <c r="L21" s="189">
        <v>34065.161</v>
      </c>
      <c r="M21" s="186"/>
      <c r="N21" s="186"/>
      <c r="O21" s="189"/>
      <c r="P21" s="189"/>
      <c r="Q21" s="189"/>
      <c r="R21" s="200"/>
      <c r="S21" s="200"/>
      <c r="T21" s="189"/>
      <c r="U21" s="189"/>
      <c r="V21" s="226"/>
      <c r="W21" s="227">
        <f>SUM(K21:V21)</f>
        <v>77253.851999999999</v>
      </c>
    </row>
    <row r="22" spans="1:26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372.02800000000002</v>
      </c>
      <c r="L22" s="189">
        <v>436.4790000000001</v>
      </c>
      <c r="M22" s="186"/>
      <c r="N22" s="186"/>
      <c r="O22" s="189"/>
      <c r="P22" s="189"/>
      <c r="Q22" s="189"/>
      <c r="R22" s="189"/>
      <c r="S22" s="200"/>
      <c r="T22" s="189"/>
      <c r="U22" s="189"/>
      <c r="V22" s="226"/>
      <c r="W22" s="227">
        <f>SUM(K22:V22)</f>
        <v>808.50700000000006</v>
      </c>
    </row>
    <row r="23" spans="1:26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/>
      <c r="N23" s="191"/>
      <c r="O23" s="191"/>
      <c r="P23" s="191"/>
      <c r="Q23" s="191"/>
      <c r="R23" s="206"/>
      <c r="S23" s="195"/>
      <c r="T23" s="191"/>
      <c r="U23" s="191"/>
      <c r="V23" s="228"/>
      <c r="W23" s="229">
        <f>SUM(K23:V23)</f>
        <v>0</v>
      </c>
    </row>
    <row r="24" spans="1:26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/>
      <c r="N24" s="193"/>
      <c r="O24" s="193"/>
      <c r="P24" s="193"/>
      <c r="Q24" s="193"/>
      <c r="R24" s="230"/>
      <c r="S24" s="231"/>
      <c r="T24" s="193"/>
      <c r="U24" s="193"/>
      <c r="V24" s="232"/>
      <c r="W24" s="233">
        <f>SUM(W19:W23)</f>
        <v>211393.51600000003</v>
      </c>
    </row>
    <row r="25" spans="1:26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119656.811</v>
      </c>
      <c r="L25" s="191">
        <v>133059.41200000001</v>
      </c>
      <c r="M25" s="213"/>
      <c r="N25" s="191"/>
      <c r="O25" s="191"/>
      <c r="P25" s="191"/>
      <c r="Q25" s="191"/>
      <c r="R25" s="236"/>
      <c r="S25" s="195"/>
      <c r="T25" s="191"/>
      <c r="U25" s="191"/>
      <c r="V25" s="228"/>
      <c r="W25" s="229">
        <f>SUM(K25:V25)</f>
        <v>252716.223</v>
      </c>
    </row>
    <row r="26" spans="1:26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/>
      <c r="N26" s="193"/>
      <c r="O26" s="193"/>
      <c r="P26" s="193"/>
      <c r="Q26" s="193"/>
      <c r="R26" s="230"/>
      <c r="S26" s="231"/>
      <c r="T26" s="193"/>
      <c r="U26" s="193"/>
      <c r="V26" s="232"/>
      <c r="W26" s="233">
        <f>SUM(W25)</f>
        <v>252716.223</v>
      </c>
    </row>
    <row r="27" spans="1:26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/>
      <c r="N27" s="194"/>
      <c r="O27" s="194"/>
      <c r="P27" s="194"/>
      <c r="Q27" s="194"/>
      <c r="R27" s="200"/>
      <c r="S27" s="211"/>
      <c r="T27" s="194"/>
      <c r="U27" s="194"/>
      <c r="V27" s="234"/>
      <c r="W27" s="235">
        <f>SUM(K27:V27)</f>
        <v>0</v>
      </c>
    </row>
    <row r="28" spans="1:26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>
        <v>0</v>
      </c>
      <c r="M28" s="191"/>
      <c r="N28" s="191"/>
      <c r="O28" s="191"/>
      <c r="P28" s="191"/>
      <c r="Q28" s="191"/>
      <c r="R28" s="195"/>
      <c r="S28" s="195"/>
      <c r="T28" s="191"/>
      <c r="U28" s="191"/>
      <c r="V28" s="228"/>
      <c r="W28" s="235">
        <f>SUM(K28:V28)</f>
        <v>0</v>
      </c>
    </row>
    <row r="29" spans="1:26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/>
      <c r="N29" s="193"/>
      <c r="O29" s="193"/>
      <c r="P29" s="193"/>
      <c r="Q29" s="193"/>
      <c r="R29" s="230"/>
      <c r="S29" s="231"/>
      <c r="T29" s="193"/>
      <c r="U29" s="193"/>
      <c r="V29" s="232"/>
      <c r="W29" s="233">
        <f>SUM(W27:W28)</f>
        <v>0</v>
      </c>
    </row>
    <row r="30" spans="1:26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/>
      <c r="N30" s="198"/>
      <c r="O30" s="198"/>
      <c r="P30" s="198"/>
      <c r="Q30" s="198"/>
      <c r="R30" s="223"/>
      <c r="S30" s="223"/>
      <c r="T30" s="198"/>
      <c r="U30" s="198"/>
      <c r="V30" s="224"/>
      <c r="W30" s="225">
        <f>SUM(K30:V30)</f>
        <v>0</v>
      </c>
    </row>
    <row r="31" spans="1:26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/>
      <c r="N31" s="194"/>
      <c r="O31" s="194"/>
      <c r="P31" s="194"/>
      <c r="Q31" s="194"/>
      <c r="R31" s="211"/>
      <c r="S31" s="211"/>
      <c r="T31" s="189"/>
      <c r="U31" s="189"/>
      <c r="V31" s="226"/>
      <c r="W31" s="227">
        <f>SUM(K31:V31)</f>
        <v>0</v>
      </c>
    </row>
    <row r="32" spans="1:26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15097.778</v>
      </c>
      <c r="L32" s="211">
        <v>10157.219000000001</v>
      </c>
      <c r="M32" s="211"/>
      <c r="N32" s="211"/>
      <c r="O32" s="211"/>
      <c r="P32" s="211"/>
      <c r="Q32" s="194"/>
      <c r="R32" s="211"/>
      <c r="S32" s="211"/>
      <c r="T32" s="189"/>
      <c r="U32" s="189"/>
      <c r="V32" s="226"/>
      <c r="W32" s="227">
        <f>SUM(K32:V32)</f>
        <v>25254.997000000003</v>
      </c>
      <c r="Z32" s="187"/>
    </row>
    <row r="33" spans="1:26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/>
      <c r="N33" s="189"/>
      <c r="O33" s="189"/>
      <c r="P33" s="189"/>
      <c r="Q33" s="200"/>
      <c r="R33" s="200"/>
      <c r="S33" s="200"/>
      <c r="T33" s="189"/>
      <c r="U33" s="189"/>
      <c r="V33" s="226"/>
      <c r="W33" s="227">
        <f>SUM(K33:V33)</f>
        <v>0</v>
      </c>
    </row>
    <row r="34" spans="1:26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/>
      <c r="N34" s="191"/>
      <c r="O34" s="191"/>
      <c r="P34" s="191"/>
      <c r="Q34" s="191"/>
      <c r="R34" s="206"/>
      <c r="S34" s="195"/>
      <c r="T34" s="191"/>
      <c r="U34" s="191"/>
      <c r="V34" s="228"/>
      <c r="W34" s="229">
        <f>SUM(K34:V34)</f>
        <v>0</v>
      </c>
    </row>
    <row r="35" spans="1:26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/>
      <c r="N35" s="193"/>
      <c r="O35" s="193"/>
      <c r="P35" s="193"/>
      <c r="Q35" s="193"/>
      <c r="R35" s="230"/>
      <c r="S35" s="231"/>
      <c r="T35" s="193"/>
      <c r="U35" s="193"/>
      <c r="V35" s="232"/>
      <c r="W35" s="233">
        <f>SUM(W30:W34)</f>
        <v>25254.997000000003</v>
      </c>
    </row>
    <row r="36" spans="1:26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82525.711000000025</v>
      </c>
      <c r="L36" s="198">
        <v>96639.339000000022</v>
      </c>
      <c r="M36" s="198"/>
      <c r="N36" s="198"/>
      <c r="O36" s="198"/>
      <c r="P36" s="198"/>
      <c r="Q36" s="198"/>
      <c r="R36" s="223"/>
      <c r="S36" s="223"/>
      <c r="T36" s="198"/>
      <c r="U36" s="198"/>
      <c r="V36" s="224"/>
      <c r="W36" s="225">
        <f>SUM(K36:V36)</f>
        <v>179165.05000000005</v>
      </c>
      <c r="Z36" s="187"/>
    </row>
    <row r="37" spans="1:26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/>
      <c r="N37" s="191"/>
      <c r="O37" s="191"/>
      <c r="P37" s="191"/>
      <c r="Q37" s="191"/>
      <c r="R37" s="206"/>
      <c r="S37" s="195"/>
      <c r="T37" s="191"/>
      <c r="U37" s="191"/>
      <c r="V37" s="228"/>
      <c r="W37" s="229">
        <f>SUM(K37:V37)</f>
        <v>0</v>
      </c>
    </row>
    <row r="38" spans="1:26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/>
      <c r="N38" s="193"/>
      <c r="O38" s="193"/>
      <c r="P38" s="193"/>
      <c r="Q38" s="193"/>
      <c r="R38" s="230"/>
      <c r="S38" s="231"/>
      <c r="T38" s="193"/>
      <c r="U38" s="193"/>
      <c r="V38" s="232"/>
      <c r="W38" s="233">
        <f>SUM(W36:W37)</f>
        <v>179165.05000000005</v>
      </c>
    </row>
    <row r="39" spans="1:26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30535.563000000016</v>
      </c>
      <c r="L39" s="191">
        <v>25373.266</v>
      </c>
      <c r="M39" s="191"/>
      <c r="N39" s="191"/>
      <c r="O39" s="191"/>
      <c r="P39" s="191"/>
      <c r="Q39" s="191"/>
      <c r="R39" s="236"/>
      <c r="S39" s="195"/>
      <c r="T39" s="191"/>
      <c r="U39" s="191"/>
      <c r="V39" s="228"/>
      <c r="W39" s="229">
        <f>SUM(K39:V39)</f>
        <v>55908.829000000012</v>
      </c>
      <c r="Z39" s="187"/>
    </row>
    <row r="40" spans="1:26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/>
      <c r="N40" s="193"/>
      <c r="O40" s="193"/>
      <c r="P40" s="193"/>
      <c r="Q40" s="193"/>
      <c r="R40" s="230"/>
      <c r="S40" s="231"/>
      <c r="T40" s="193"/>
      <c r="U40" s="193"/>
      <c r="V40" s="232"/>
      <c r="W40" s="233">
        <f>SUM(W39)</f>
        <v>55908.829000000012</v>
      </c>
    </row>
    <row r="41" spans="1:26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0</v>
      </c>
      <c r="L41" s="194">
        <v>0</v>
      </c>
      <c r="M41" s="186"/>
      <c r="N41" s="186"/>
      <c r="O41" s="194"/>
      <c r="P41" s="194"/>
      <c r="Q41" s="194"/>
      <c r="R41" s="200"/>
      <c r="S41" s="211"/>
      <c r="T41" s="194"/>
      <c r="U41" s="194"/>
      <c r="V41" s="234"/>
      <c r="W41" s="235">
        <f>SUM(K41:V41)</f>
        <v>0</v>
      </c>
    </row>
    <row r="42" spans="1:26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/>
      <c r="N42" s="186"/>
      <c r="O42" s="194"/>
      <c r="P42" s="194"/>
      <c r="Q42" s="194"/>
      <c r="R42" s="200"/>
      <c r="S42" s="211"/>
      <c r="T42" s="194"/>
      <c r="U42" s="194"/>
      <c r="V42" s="234"/>
      <c r="W42" s="235">
        <f>SUM(K42:V42)</f>
        <v>0</v>
      </c>
    </row>
    <row r="43" spans="1:26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11818.740000000002</v>
      </c>
      <c r="L43" s="194">
        <v>12804.751000000002</v>
      </c>
      <c r="M43" s="186"/>
      <c r="N43" s="214"/>
      <c r="O43" s="194"/>
      <c r="P43" s="194"/>
      <c r="Q43" s="194"/>
      <c r="R43" s="200"/>
      <c r="S43" s="211"/>
      <c r="T43" s="194"/>
      <c r="U43" s="194"/>
      <c r="V43" s="234"/>
      <c r="W43" s="235">
        <f>SUM(K43:V43)</f>
        <v>24623.491000000002</v>
      </c>
    </row>
    <row r="44" spans="1:26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/>
      <c r="N44" s="189"/>
      <c r="O44" s="189"/>
      <c r="P44" s="189"/>
      <c r="Q44" s="189"/>
      <c r="R44" s="200"/>
      <c r="S44" s="200"/>
      <c r="T44" s="189"/>
      <c r="U44" s="189"/>
      <c r="V44" s="226"/>
      <c r="W44" s="227">
        <f>SUM(K44:V44)</f>
        <v>0</v>
      </c>
    </row>
    <row r="45" spans="1:26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/>
      <c r="N45" s="201"/>
      <c r="O45" s="201"/>
      <c r="P45" s="201"/>
      <c r="Q45" s="201"/>
      <c r="R45" s="236"/>
      <c r="S45" s="208"/>
      <c r="T45" s="201"/>
      <c r="U45" s="201"/>
      <c r="V45" s="237"/>
      <c r="W45" s="238">
        <f>SUM(K45:V45)</f>
        <v>0</v>
      </c>
    </row>
    <row r="46" spans="1:26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/>
      <c r="N46" s="193"/>
      <c r="O46" s="193"/>
      <c r="P46" s="193"/>
      <c r="Q46" s="193"/>
      <c r="R46" s="230"/>
      <c r="S46" s="231"/>
      <c r="T46" s="193"/>
      <c r="U46" s="193"/>
      <c r="V46" s="232"/>
      <c r="W46" s="233">
        <f>SUM(W41:W45)</f>
        <v>24623.491000000002</v>
      </c>
    </row>
    <row r="47" spans="1:26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/>
      <c r="N47" s="194"/>
      <c r="O47" s="194"/>
      <c r="P47" s="194"/>
      <c r="Q47" s="194"/>
      <c r="R47" s="200"/>
      <c r="S47" s="211"/>
      <c r="T47" s="194"/>
      <c r="U47" s="194"/>
      <c r="V47" s="234"/>
      <c r="W47" s="235">
        <f t="shared" ref="W47:W56" si="0">SUM(K47:V47)</f>
        <v>0</v>
      </c>
    </row>
    <row r="48" spans="1:26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72500.972999999998</v>
      </c>
      <c r="L48" s="189">
        <v>99253.553000000014</v>
      </c>
      <c r="M48" s="186"/>
      <c r="N48" s="189"/>
      <c r="O48" s="189"/>
      <c r="P48" s="189"/>
      <c r="Q48" s="189"/>
      <c r="R48" s="200"/>
      <c r="S48" s="200"/>
      <c r="T48" s="189"/>
      <c r="U48" s="189"/>
      <c r="V48" s="226"/>
      <c r="W48" s="227">
        <f t="shared" si="0"/>
        <v>171754.52600000001</v>
      </c>
    </row>
    <row r="49" spans="1:23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/>
      <c r="N49" s="189"/>
      <c r="O49" s="189"/>
      <c r="P49" s="189"/>
      <c r="Q49" s="189"/>
      <c r="R49" s="200"/>
      <c r="S49" s="200"/>
      <c r="T49" s="189"/>
      <c r="U49" s="189"/>
      <c r="V49" s="226"/>
      <c r="W49" s="227">
        <f t="shared" si="0"/>
        <v>0</v>
      </c>
    </row>
    <row r="50" spans="1:23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1899.6299999999999</v>
      </c>
      <c r="L50" s="189">
        <v>11300.759999999998</v>
      </c>
      <c r="M50" s="186"/>
      <c r="N50" s="186"/>
      <c r="O50" s="189"/>
      <c r="P50" s="189"/>
      <c r="Q50" s="189"/>
      <c r="R50" s="200"/>
      <c r="S50" s="200"/>
      <c r="T50" s="189"/>
      <c r="U50" s="189"/>
      <c r="V50" s="226"/>
      <c r="W50" s="227">
        <f t="shared" si="0"/>
        <v>13200.389999999998</v>
      </c>
    </row>
    <row r="51" spans="1:23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57343.036</v>
      </c>
      <c r="L51" s="189">
        <v>40466.277000000002</v>
      </c>
      <c r="M51" s="186"/>
      <c r="N51" s="186"/>
      <c r="O51" s="189"/>
      <c r="P51" s="189"/>
      <c r="Q51" s="189"/>
      <c r="R51" s="200"/>
      <c r="S51" s="200"/>
      <c r="T51" s="189"/>
      <c r="U51" s="189"/>
      <c r="V51" s="226"/>
      <c r="W51" s="227">
        <f t="shared" si="0"/>
        <v>97809.312999999995</v>
      </c>
    </row>
    <row r="52" spans="1:23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/>
      <c r="N52" s="189"/>
      <c r="O52" s="189"/>
      <c r="P52" s="189"/>
      <c r="Q52" s="189"/>
      <c r="R52" s="200"/>
      <c r="S52" s="200"/>
      <c r="T52" s="189"/>
      <c r="U52" s="189"/>
      <c r="V52" s="226"/>
      <c r="W52" s="227">
        <f t="shared" si="0"/>
        <v>0</v>
      </c>
    </row>
    <row r="53" spans="1:23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/>
      <c r="N53" s="189"/>
      <c r="O53" s="189"/>
      <c r="P53" s="189"/>
      <c r="Q53" s="189"/>
      <c r="R53" s="200"/>
      <c r="S53" s="200"/>
      <c r="T53" s="189"/>
      <c r="U53" s="189"/>
      <c r="V53" s="226"/>
      <c r="W53" s="227">
        <f t="shared" si="0"/>
        <v>0</v>
      </c>
    </row>
    <row r="54" spans="1:23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0</v>
      </c>
      <c r="M54" s="186"/>
      <c r="N54" s="189"/>
      <c r="O54" s="189"/>
      <c r="P54" s="189"/>
      <c r="Q54" s="189"/>
      <c r="R54" s="200"/>
      <c r="S54" s="200"/>
      <c r="T54" s="189"/>
      <c r="U54" s="189"/>
      <c r="V54" s="226"/>
      <c r="W54" s="227">
        <f t="shared" si="0"/>
        <v>0</v>
      </c>
    </row>
    <row r="55" spans="1:23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/>
      <c r="N55" s="201"/>
      <c r="O55" s="189"/>
      <c r="P55" s="201"/>
      <c r="Q55" s="201"/>
      <c r="R55" s="208"/>
      <c r="S55" s="208"/>
      <c r="T55" s="201"/>
      <c r="U55" s="201"/>
      <c r="V55" s="237"/>
      <c r="W55" s="238">
        <f t="shared" si="0"/>
        <v>0</v>
      </c>
    </row>
    <row r="56" spans="1:23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/>
      <c r="N56" s="201"/>
      <c r="O56" s="201"/>
      <c r="P56" s="201"/>
      <c r="Q56" s="201"/>
      <c r="R56" s="236"/>
      <c r="S56" s="208"/>
      <c r="T56" s="201"/>
      <c r="U56" s="201"/>
      <c r="V56" s="237"/>
      <c r="W56" s="238">
        <f t="shared" si="0"/>
        <v>0</v>
      </c>
    </row>
    <row r="57" spans="1:23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/>
      <c r="N57" s="193"/>
      <c r="O57" s="193"/>
      <c r="P57" s="193"/>
      <c r="Q57" s="193"/>
      <c r="R57" s="230"/>
      <c r="S57" s="231"/>
      <c r="T57" s="193"/>
      <c r="U57" s="193"/>
      <c r="V57" s="232"/>
      <c r="W57" s="233">
        <f>SUM(W47:W56)</f>
        <v>282764.22899999999</v>
      </c>
    </row>
    <row r="58" spans="1:23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11449.527999999998</v>
      </c>
      <c r="L58" s="194">
        <v>13024.199999999999</v>
      </c>
      <c r="M58" s="186"/>
      <c r="N58" s="186"/>
      <c r="O58" s="194"/>
      <c r="P58" s="194"/>
      <c r="Q58" s="194"/>
      <c r="R58" s="200"/>
      <c r="S58" s="211"/>
      <c r="T58" s="194"/>
      <c r="U58" s="194"/>
      <c r="V58" s="234"/>
      <c r="W58" s="235">
        <f>SUM(K58:V58)</f>
        <v>24473.727999999996</v>
      </c>
    </row>
    <row r="59" spans="1:23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38984.063000000009</v>
      </c>
      <c r="L59" s="189">
        <v>37839.595000000001</v>
      </c>
      <c r="M59" s="186"/>
      <c r="N59" s="186"/>
      <c r="O59" s="189"/>
      <c r="P59" s="189"/>
      <c r="Q59" s="189"/>
      <c r="R59" s="200"/>
      <c r="S59" s="200"/>
      <c r="T59" s="189"/>
      <c r="U59" s="189"/>
      <c r="V59" s="226"/>
      <c r="W59" s="227">
        <f>SUM(K59:V59)</f>
        <v>76823.65800000001</v>
      </c>
    </row>
    <row r="60" spans="1:23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4890.2349999999997</v>
      </c>
      <c r="L60" s="189">
        <v>7148.7759999999989</v>
      </c>
      <c r="M60" s="186"/>
      <c r="N60" s="186"/>
      <c r="O60" s="189"/>
      <c r="P60" s="189"/>
      <c r="Q60" s="189"/>
      <c r="R60" s="200"/>
      <c r="S60" s="200"/>
      <c r="T60" s="189"/>
      <c r="U60" s="189"/>
      <c r="V60" s="226"/>
      <c r="W60" s="227">
        <f>SUM(K60:V60)</f>
        <v>12039.010999999999</v>
      </c>
    </row>
    <row r="61" spans="1:23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86288.278000000006</v>
      </c>
      <c r="L61" s="201">
        <v>85957.082999999984</v>
      </c>
      <c r="M61" s="186"/>
      <c r="N61" s="186"/>
      <c r="O61" s="201"/>
      <c r="P61" s="201"/>
      <c r="Q61" s="201"/>
      <c r="R61" s="236"/>
      <c r="S61" s="208"/>
      <c r="T61" s="201"/>
      <c r="U61" s="201"/>
      <c r="V61" s="237"/>
      <c r="W61" s="238">
        <f>SUM(K61:V61)</f>
        <v>172245.36099999998</v>
      </c>
    </row>
    <row r="62" spans="1:23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/>
      <c r="N62" s="193"/>
      <c r="O62" s="193"/>
      <c r="P62" s="193"/>
      <c r="Q62" s="193"/>
      <c r="R62" s="230"/>
      <c r="S62" s="231"/>
      <c r="T62" s="193"/>
      <c r="U62" s="193"/>
      <c r="V62" s="232"/>
      <c r="W62" s="233">
        <f>SUM(W58:W61)</f>
        <v>285581.75799999997</v>
      </c>
    </row>
    <row r="63" spans="1:23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/>
      <c r="N63" s="189"/>
      <c r="O63" s="189"/>
      <c r="P63" s="189"/>
      <c r="Q63" s="189"/>
      <c r="R63" s="200"/>
      <c r="S63" s="200"/>
      <c r="T63" s="189"/>
      <c r="U63" s="189"/>
      <c r="V63" s="226"/>
      <c r="W63" s="227">
        <f>SUM(K63:V63)</f>
        <v>0</v>
      </c>
    </row>
    <row r="64" spans="1:23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0</v>
      </c>
      <c r="M64" s="186"/>
      <c r="N64" s="186"/>
      <c r="O64" s="201"/>
      <c r="P64" s="201"/>
      <c r="Q64" s="201"/>
      <c r="R64" s="208"/>
      <c r="S64" s="208"/>
      <c r="T64" s="201"/>
      <c r="U64" s="201"/>
      <c r="V64" s="237"/>
      <c r="W64" s="238">
        <f>SUM(K64:V64)</f>
        <v>0</v>
      </c>
    </row>
    <row r="65" spans="1:26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3061.5150000000003</v>
      </c>
      <c r="L65" s="201">
        <v>0</v>
      </c>
      <c r="M65" s="186"/>
      <c r="N65" s="201"/>
      <c r="O65" s="201"/>
      <c r="P65" s="201"/>
      <c r="Q65" s="201"/>
      <c r="R65" s="236"/>
      <c r="S65" s="208"/>
      <c r="T65" s="201"/>
      <c r="U65" s="201"/>
      <c r="V65" s="237"/>
      <c r="W65" s="238">
        <f>SUM(K65:V65)</f>
        <v>3061.5150000000003</v>
      </c>
    </row>
    <row r="66" spans="1:26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/>
      <c r="N66" s="193"/>
      <c r="O66" s="193"/>
      <c r="P66" s="193"/>
      <c r="Q66" s="193"/>
      <c r="R66" s="230"/>
      <c r="S66" s="231"/>
      <c r="T66" s="193"/>
      <c r="U66" s="193"/>
      <c r="V66" s="232"/>
      <c r="W66" s="233">
        <f>SUM(W63:W65)</f>
        <v>3061.5150000000003</v>
      </c>
    </row>
    <row r="67" spans="1:26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/>
      <c r="N67" s="194"/>
      <c r="O67" s="194"/>
      <c r="P67" s="194"/>
      <c r="Q67" s="194"/>
      <c r="R67" s="200"/>
      <c r="S67" s="211"/>
      <c r="T67" s="194"/>
      <c r="U67" s="194"/>
      <c r="V67" s="234"/>
      <c r="W67" s="235">
        <f>SUM(K67:V67)</f>
        <v>0</v>
      </c>
    </row>
    <row r="68" spans="1:26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/>
      <c r="N68" s="189"/>
      <c r="O68" s="189"/>
      <c r="P68" s="189"/>
      <c r="Q68" s="189"/>
      <c r="R68" s="200"/>
      <c r="S68" s="200"/>
      <c r="T68" s="189"/>
      <c r="U68" s="189"/>
      <c r="V68" s="226"/>
      <c r="W68" s="227">
        <f>SUM(K68:V68)</f>
        <v>0</v>
      </c>
    </row>
    <row r="69" spans="1:26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/>
      <c r="N69" s="189"/>
      <c r="O69" s="189"/>
      <c r="P69" s="189"/>
      <c r="Q69" s="189"/>
      <c r="R69" s="200"/>
      <c r="S69" s="200"/>
      <c r="T69" s="189"/>
      <c r="U69" s="189"/>
      <c r="V69" s="226"/>
      <c r="W69" s="227">
        <f>SUM(K69:V69)</f>
        <v>0</v>
      </c>
    </row>
    <row r="70" spans="1:26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/>
      <c r="N70" s="191"/>
      <c r="O70" s="191"/>
      <c r="P70" s="191"/>
      <c r="Q70" s="191"/>
      <c r="R70" s="195"/>
      <c r="S70" s="195"/>
      <c r="T70" s="191"/>
      <c r="U70" s="191"/>
      <c r="V70" s="228"/>
      <c r="W70" s="229">
        <f>SUM(K70:V70)</f>
        <v>0</v>
      </c>
    </row>
    <row r="71" spans="1:26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/>
      <c r="N71" s="193"/>
      <c r="O71" s="193"/>
      <c r="P71" s="193"/>
      <c r="Q71" s="193"/>
      <c r="R71" s="230"/>
      <c r="S71" s="231"/>
      <c r="T71" s="193"/>
      <c r="U71" s="193"/>
      <c r="V71" s="232"/>
      <c r="W71" s="233">
        <f>SUM(W67:W70)</f>
        <v>0</v>
      </c>
    </row>
    <row r="72" spans="1:26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0</v>
      </c>
      <c r="L72" s="201">
        <v>0</v>
      </c>
      <c r="M72" s="201"/>
      <c r="N72" s="201"/>
      <c r="O72" s="201"/>
      <c r="P72" s="201"/>
      <c r="Q72" s="201"/>
      <c r="R72" s="236"/>
      <c r="S72" s="236"/>
      <c r="T72" s="236"/>
      <c r="U72" s="236"/>
      <c r="V72" s="237"/>
      <c r="W72" s="238">
        <f>SUM(K72:V72)</f>
        <v>0</v>
      </c>
      <c r="Z72" s="187"/>
    </row>
    <row r="73" spans="1:26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227</v>
      </c>
      <c r="L73" s="268" t="s">
        <v>227</v>
      </c>
      <c r="M73" s="268"/>
      <c r="N73" s="268"/>
      <c r="O73" s="268"/>
      <c r="P73" s="268"/>
      <c r="Q73" s="268"/>
      <c r="R73" s="269"/>
      <c r="S73" s="270"/>
      <c r="T73" s="268"/>
      <c r="U73" s="268"/>
      <c r="V73" s="271"/>
      <c r="W73" s="278">
        <f>SUM(W72)</f>
        <v>0</v>
      </c>
    </row>
    <row r="74" spans="1:26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>
        <v>0</v>
      </c>
      <c r="M74" s="203"/>
      <c r="N74" s="246"/>
      <c r="O74" s="203"/>
      <c r="P74" s="203"/>
      <c r="Q74" s="203"/>
      <c r="R74" s="203"/>
      <c r="S74" s="203"/>
      <c r="T74" s="203"/>
      <c r="U74" s="203"/>
      <c r="V74" s="275"/>
      <c r="W74" s="240">
        <f>SUM(K74:V74)</f>
        <v>0</v>
      </c>
    </row>
    <row r="75" spans="1:26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14777.988000000001</v>
      </c>
      <c r="L75" s="272">
        <v>4151.0869999999995</v>
      </c>
      <c r="M75" s="272"/>
      <c r="N75" s="272"/>
      <c r="O75" s="272"/>
      <c r="P75" s="272"/>
      <c r="Q75" s="215"/>
      <c r="R75" s="215"/>
      <c r="S75" s="215"/>
      <c r="T75" s="273"/>
      <c r="U75" s="215"/>
      <c r="V75" s="276"/>
      <c r="W75" s="280">
        <f>SUM(K75:V75)</f>
        <v>18929.075000000001</v>
      </c>
      <c r="Z75" s="187"/>
    </row>
    <row r="76" spans="1:26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>
        <v>0</v>
      </c>
      <c r="M76" s="209"/>
      <c r="N76" s="274"/>
      <c r="O76" s="274"/>
      <c r="P76" s="274"/>
      <c r="Q76" s="209"/>
      <c r="R76" s="209"/>
      <c r="S76" s="209"/>
      <c r="T76" s="209"/>
      <c r="U76" s="209"/>
      <c r="V76" s="277"/>
      <c r="W76" s="281">
        <f>SUM(K76:V76)</f>
        <v>0</v>
      </c>
    </row>
    <row r="77" spans="1:26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227</v>
      </c>
      <c r="L77" s="262" t="s">
        <v>227</v>
      </c>
      <c r="M77" s="262"/>
      <c r="N77" s="262"/>
      <c r="O77" s="262"/>
      <c r="P77" s="262"/>
      <c r="Q77" s="262"/>
      <c r="R77" s="263"/>
      <c r="S77" s="264"/>
      <c r="T77" s="262"/>
      <c r="U77" s="262"/>
      <c r="V77" s="265"/>
      <c r="W77" s="279">
        <f>SUM(W74:W76)</f>
        <v>18929.075000000001</v>
      </c>
    </row>
    <row r="78" spans="1:26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7.0460000000000003</v>
      </c>
      <c r="L78" s="194">
        <v>322.83300000000003</v>
      </c>
      <c r="M78" s="194"/>
      <c r="N78" s="194"/>
      <c r="O78" s="194"/>
      <c r="P78" s="194"/>
      <c r="Q78" s="194"/>
      <c r="R78" s="200"/>
      <c r="S78" s="211"/>
      <c r="T78" s="194"/>
      <c r="U78" s="194"/>
      <c r="V78" s="234"/>
      <c r="W78" s="235">
        <f>SUM(K78:V78)</f>
        <v>329.87900000000002</v>
      </c>
    </row>
    <row r="79" spans="1:26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/>
      <c r="N79" s="201"/>
      <c r="O79" s="201"/>
      <c r="P79" s="201"/>
      <c r="Q79" s="201"/>
      <c r="R79" s="236"/>
      <c r="S79" s="208"/>
      <c r="T79" s="201"/>
      <c r="U79" s="201"/>
      <c r="V79" s="237"/>
      <c r="W79" s="238">
        <f>SUM(K79:V79)</f>
        <v>0</v>
      </c>
    </row>
    <row r="80" spans="1:26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/>
      <c r="N80" s="193"/>
      <c r="O80" s="193"/>
      <c r="P80" s="193"/>
      <c r="Q80" s="193"/>
      <c r="R80" s="230"/>
      <c r="S80" s="231"/>
      <c r="T80" s="193"/>
      <c r="U80" s="193"/>
      <c r="V80" s="232"/>
      <c r="W80" s="233">
        <f>SUM(W78:W79)</f>
        <v>329.87900000000002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/>
      <c r="N81" s="194"/>
      <c r="O81" s="194"/>
      <c r="P81" s="194"/>
      <c r="Q81" s="194"/>
      <c r="R81" s="200"/>
      <c r="S81" s="198"/>
      <c r="T81" s="198"/>
      <c r="U81" s="198"/>
      <c r="V81" s="234"/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44058.747000000003</v>
      </c>
      <c r="L82" s="194">
        <v>87074.195999999982</v>
      </c>
      <c r="M82" s="186"/>
      <c r="N82" s="186"/>
      <c r="O82" s="194"/>
      <c r="P82" s="194"/>
      <c r="Q82" s="194"/>
      <c r="R82" s="200"/>
      <c r="S82" s="194"/>
      <c r="T82" s="194"/>
      <c r="U82" s="194"/>
      <c r="V82" s="234"/>
      <c r="W82" s="235">
        <f t="shared" si="1"/>
        <v>131132.94299999997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>
        <v>0</v>
      </c>
      <c r="M83" s="186"/>
      <c r="N83" s="186"/>
      <c r="O83" s="189"/>
      <c r="P83" s="189"/>
      <c r="Q83" s="189"/>
      <c r="R83" s="200"/>
      <c r="S83" s="189"/>
      <c r="T83" s="189"/>
      <c r="U83" s="189"/>
      <c r="V83" s="226"/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>
        <v>0</v>
      </c>
      <c r="M84" s="189"/>
      <c r="N84" s="189"/>
      <c r="O84" s="189"/>
      <c r="P84" s="189"/>
      <c r="Q84" s="189"/>
      <c r="R84" s="200"/>
      <c r="S84" s="189"/>
      <c r="T84" s="189"/>
      <c r="U84" s="189"/>
      <c r="V84" s="226"/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/>
      <c r="N85" s="201"/>
      <c r="O85" s="189"/>
      <c r="P85" s="201"/>
      <c r="Q85" s="201"/>
      <c r="R85" s="208"/>
      <c r="S85" s="201"/>
      <c r="T85" s="201"/>
      <c r="U85" s="201"/>
      <c r="V85" s="237"/>
      <c r="W85" s="227">
        <f t="shared" si="1"/>
        <v>0</v>
      </c>
    </row>
    <row r="86" spans="1:23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/>
      <c r="N86" s="201"/>
      <c r="O86" s="189"/>
      <c r="P86" s="201"/>
      <c r="Q86" s="201"/>
      <c r="R86" s="236"/>
      <c r="S86" s="209"/>
      <c r="T86" s="209"/>
      <c r="U86" s="209"/>
      <c r="V86" s="237"/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/>
      <c r="N87" s="193"/>
      <c r="O87" s="193"/>
      <c r="P87" s="193"/>
      <c r="Q87" s="193"/>
      <c r="R87" s="230"/>
      <c r="S87" s="231"/>
      <c r="T87" s="193"/>
      <c r="U87" s="193"/>
      <c r="V87" s="232"/>
      <c r="W87" s="233">
        <f>SUM(W81:W86)</f>
        <v>131132.94299999997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2368.482</v>
      </c>
      <c r="L88" s="194">
        <v>2384.5529999999999</v>
      </c>
      <c r="M88" s="186"/>
      <c r="N88" s="186"/>
      <c r="O88" s="194"/>
      <c r="P88" s="194"/>
      <c r="Q88" s="194"/>
      <c r="R88" s="200"/>
      <c r="S88" s="211"/>
      <c r="T88" s="194"/>
      <c r="U88" s="194"/>
      <c r="V88" s="234"/>
      <c r="W88" s="235">
        <f>SUM(K88:V88)</f>
        <v>4753.0349999999999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5296.473</v>
      </c>
      <c r="L89" s="189">
        <v>6513.0720000000001</v>
      </c>
      <c r="M89" s="186"/>
      <c r="N89" s="186"/>
      <c r="O89" s="189"/>
      <c r="P89" s="189"/>
      <c r="Q89" s="189"/>
      <c r="R89" s="200"/>
      <c r="S89" s="200"/>
      <c r="T89" s="189"/>
      <c r="U89" s="189"/>
      <c r="V89" s="226"/>
      <c r="W89" s="227">
        <f>SUM(K89:V89)</f>
        <v>11809.545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21989.121000000006</v>
      </c>
      <c r="L90" s="189">
        <v>19586.173000000003</v>
      </c>
      <c r="M90" s="186"/>
      <c r="N90" s="186"/>
      <c r="O90" s="189"/>
      <c r="P90" s="189"/>
      <c r="Q90" s="189"/>
      <c r="R90" s="200"/>
      <c r="S90" s="200"/>
      <c r="T90" s="189"/>
      <c r="U90" s="189"/>
      <c r="V90" s="226"/>
      <c r="W90" s="227">
        <f>SUM(K90:V90)</f>
        <v>41575.294000000009</v>
      </c>
    </row>
    <row r="91" spans="1:23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/>
      <c r="N91" s="191"/>
      <c r="O91" s="191"/>
      <c r="P91" s="191"/>
      <c r="Q91" s="191"/>
      <c r="R91" s="206"/>
      <c r="S91" s="195"/>
      <c r="T91" s="191"/>
      <c r="U91" s="191"/>
      <c r="V91" s="228"/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/>
      <c r="N92" s="193"/>
      <c r="O92" s="193"/>
      <c r="P92" s="193"/>
      <c r="Q92" s="193"/>
      <c r="R92" s="230"/>
      <c r="S92" s="231"/>
      <c r="T92" s="193"/>
      <c r="U92" s="193"/>
      <c r="V92" s="232"/>
      <c r="W92" s="233">
        <f>SUM(W88:W91)</f>
        <v>58137.874000000011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388252.88399999973</v>
      </c>
      <c r="L93" s="194">
        <v>458421.71500000008</v>
      </c>
      <c r="M93" s="186"/>
      <c r="N93" s="186"/>
      <c r="O93" s="194"/>
      <c r="P93" s="194"/>
      <c r="Q93" s="194"/>
      <c r="R93" s="200"/>
      <c r="S93" s="211"/>
      <c r="T93" s="194"/>
      <c r="U93" s="194"/>
      <c r="V93" s="234"/>
      <c r="W93" s="235">
        <f>SUM(K93:V93)</f>
        <v>846674.59899999981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/>
      <c r="N94" s="189"/>
      <c r="O94" s="189"/>
      <c r="P94" s="189"/>
      <c r="Q94" s="189"/>
      <c r="R94" s="200"/>
      <c r="S94" s="200"/>
      <c r="T94" s="189"/>
      <c r="U94" s="189"/>
      <c r="V94" s="226"/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224628.00499999986</v>
      </c>
      <c r="L95" s="201">
        <v>176177.05699999997</v>
      </c>
      <c r="M95" s="186"/>
      <c r="N95" s="186"/>
      <c r="O95" s="189"/>
      <c r="P95" s="201"/>
      <c r="Q95" s="201"/>
      <c r="R95" s="208"/>
      <c r="S95" s="208"/>
      <c r="T95" s="201"/>
      <c r="U95" s="189"/>
      <c r="V95" s="237"/>
      <c r="W95" s="238">
        <f>SUM(K95:V95)</f>
        <v>400805.0619999998</v>
      </c>
    </row>
    <row r="96" spans="1:23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0</v>
      </c>
      <c r="M96" s="217"/>
      <c r="N96" s="201"/>
      <c r="O96" s="201"/>
      <c r="P96" s="201"/>
      <c r="Q96" s="201"/>
      <c r="R96" s="236"/>
      <c r="S96" s="208"/>
      <c r="T96" s="201"/>
      <c r="U96" s="201"/>
      <c r="V96" s="237"/>
      <c r="W96" s="238">
        <f>SUM(K96:V96)</f>
        <v>0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/>
      <c r="N97" s="193"/>
      <c r="O97" s="193"/>
      <c r="P97" s="193"/>
      <c r="Q97" s="193"/>
      <c r="R97" s="230"/>
      <c r="S97" s="231"/>
      <c r="T97" s="193"/>
      <c r="U97" s="193"/>
      <c r="V97" s="232"/>
      <c r="W97" s="233">
        <f>SUM(W93:W96)</f>
        <v>1247479.6609999996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123023.04800000001</v>
      </c>
      <c r="L98" s="194">
        <v>129442.34100000004</v>
      </c>
      <c r="M98" s="186"/>
      <c r="N98" s="186"/>
      <c r="O98" s="194"/>
      <c r="P98" s="194"/>
      <c r="Q98" s="194"/>
      <c r="R98" s="200"/>
      <c r="S98" s="211"/>
      <c r="T98" s="194"/>
      <c r="U98" s="194"/>
      <c r="V98" s="234"/>
      <c r="W98" s="235">
        <f t="shared" ref="W98:W108" si="2">SUM(K98:V98)</f>
        <v>252465.38900000005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24245.531999999999</v>
      </c>
      <c r="L99" s="189">
        <v>23817.036999999997</v>
      </c>
      <c r="M99" s="186"/>
      <c r="N99" s="189"/>
      <c r="O99" s="189"/>
      <c r="P99" s="189"/>
      <c r="Q99" s="189"/>
      <c r="R99" s="200"/>
      <c r="S99" s="200"/>
      <c r="T99" s="189"/>
      <c r="U99" s="189"/>
      <c r="V99" s="226"/>
      <c r="W99" s="227">
        <f t="shared" si="2"/>
        <v>48062.568999999996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/>
      <c r="N100" s="189"/>
      <c r="O100" s="189"/>
      <c r="P100" s="189"/>
      <c r="Q100" s="189"/>
      <c r="R100" s="200"/>
      <c r="S100" s="200"/>
      <c r="T100" s="189"/>
      <c r="U100" s="189"/>
      <c r="V100" s="226"/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/>
      <c r="N101" s="189"/>
      <c r="O101" s="189"/>
      <c r="P101" s="189"/>
      <c r="Q101" s="189"/>
      <c r="R101" s="200"/>
      <c r="S101" s="200"/>
      <c r="T101" s="189"/>
      <c r="U101" s="189"/>
      <c r="V101" s="226"/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102787.20299999998</v>
      </c>
      <c r="L102" s="189">
        <v>66852.350999999995</v>
      </c>
      <c r="M102" s="186"/>
      <c r="N102" s="186"/>
      <c r="O102" s="189"/>
      <c r="P102" s="189"/>
      <c r="Q102" s="189"/>
      <c r="R102" s="200"/>
      <c r="S102" s="200"/>
      <c r="T102" s="189"/>
      <c r="U102" s="189"/>
      <c r="V102" s="226"/>
      <c r="W102" s="227">
        <f t="shared" si="2"/>
        <v>169639.55399999997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/>
      <c r="N103" s="191"/>
      <c r="O103" s="191"/>
      <c r="P103" s="191"/>
      <c r="Q103" s="191"/>
      <c r="R103" s="195"/>
      <c r="S103" s="195"/>
      <c r="T103" s="191"/>
      <c r="U103" s="191"/>
      <c r="V103" s="228"/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/>
      <c r="N104" s="189"/>
      <c r="O104" s="189"/>
      <c r="P104" s="189"/>
      <c r="Q104" s="189"/>
      <c r="R104" s="200"/>
      <c r="S104" s="200"/>
      <c r="T104" s="189"/>
      <c r="U104" s="189"/>
      <c r="V104" s="226"/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/>
      <c r="N105" s="189"/>
      <c r="O105" s="189"/>
      <c r="P105" s="189"/>
      <c r="Q105" s="189"/>
      <c r="R105" s="200"/>
      <c r="S105" s="200"/>
      <c r="T105" s="189"/>
      <c r="U105" s="189"/>
      <c r="V105" s="226"/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395.81400000000002</v>
      </c>
      <c r="L106" s="200">
        <v>0</v>
      </c>
      <c r="M106" s="189"/>
      <c r="N106" s="189"/>
      <c r="O106" s="189"/>
      <c r="P106" s="189"/>
      <c r="Q106" s="189"/>
      <c r="R106" s="200"/>
      <c r="S106" s="200"/>
      <c r="T106" s="189"/>
      <c r="U106" s="189"/>
      <c r="V106" s="226"/>
      <c r="W106" s="227">
        <f t="shared" si="2"/>
        <v>395.81400000000002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/>
      <c r="N107" s="189"/>
      <c r="O107" s="189"/>
      <c r="P107" s="189"/>
      <c r="Q107" s="189"/>
      <c r="R107" s="200"/>
      <c r="S107" s="200"/>
      <c r="T107" s="189"/>
      <c r="U107" s="189"/>
      <c r="V107" s="226"/>
      <c r="W107" s="227">
        <f t="shared" si="2"/>
        <v>0</v>
      </c>
    </row>
    <row r="108" spans="1:23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/>
      <c r="N108" s="191"/>
      <c r="O108" s="191"/>
      <c r="P108" s="191"/>
      <c r="Q108" s="191"/>
      <c r="R108" s="206"/>
      <c r="S108" s="195"/>
      <c r="T108" s="191"/>
      <c r="U108" s="191"/>
      <c r="V108" s="228"/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/>
      <c r="N109" s="193"/>
      <c r="O109" s="193"/>
      <c r="P109" s="193"/>
      <c r="Q109" s="193"/>
      <c r="R109" s="231"/>
      <c r="S109" s="231"/>
      <c r="T109" s="193"/>
      <c r="U109" s="193"/>
      <c r="V109" s="232"/>
      <c r="W109" s="233">
        <f>SUM(W98:W108)</f>
        <v>470563.326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/>
      <c r="N110" s="194"/>
      <c r="O110" s="194"/>
      <c r="P110" s="194"/>
      <c r="Q110" s="194"/>
      <c r="R110" s="200"/>
      <c r="S110" s="211"/>
      <c r="T110" s="194"/>
      <c r="U110" s="194"/>
      <c r="V110" s="234"/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131640.53700000001</v>
      </c>
      <c r="L111" s="194">
        <v>115718.70700000002</v>
      </c>
      <c r="M111" s="194"/>
      <c r="N111" s="189"/>
      <c r="O111" s="189"/>
      <c r="P111" s="194"/>
      <c r="Q111" s="194"/>
      <c r="R111" s="200"/>
      <c r="S111" s="211"/>
      <c r="T111" s="194"/>
      <c r="U111" s="194"/>
      <c r="V111" s="234"/>
      <c r="W111" s="235">
        <f t="shared" si="3"/>
        <v>247359.24400000004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/>
      <c r="N112" s="194"/>
      <c r="O112" s="194"/>
      <c r="P112" s="194"/>
      <c r="Q112" s="194"/>
      <c r="R112" s="200"/>
      <c r="S112" s="211"/>
      <c r="T112" s="194"/>
      <c r="U112" s="194"/>
      <c r="V112" s="234"/>
      <c r="W112" s="235">
        <f t="shared" si="3"/>
        <v>0</v>
      </c>
    </row>
    <row r="113" spans="1:23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/>
      <c r="N113" s="189"/>
      <c r="O113" s="189"/>
      <c r="P113" s="189"/>
      <c r="Q113" s="189"/>
      <c r="R113" s="200"/>
      <c r="S113" s="200"/>
      <c r="T113" s="189"/>
      <c r="U113" s="189"/>
      <c r="V113" s="226"/>
      <c r="W113" s="227">
        <f t="shared" si="3"/>
        <v>0</v>
      </c>
    </row>
    <row r="114" spans="1:23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/>
      <c r="N114" s="189"/>
      <c r="O114" s="189"/>
      <c r="P114" s="189"/>
      <c r="Q114" s="189"/>
      <c r="R114" s="200"/>
      <c r="S114" s="200"/>
      <c r="T114" s="189"/>
      <c r="U114" s="189"/>
      <c r="V114" s="226"/>
      <c r="W114" s="227">
        <f t="shared" si="3"/>
        <v>0</v>
      </c>
    </row>
    <row r="115" spans="1:23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/>
      <c r="N115" s="189"/>
      <c r="O115" s="189"/>
      <c r="P115" s="189"/>
      <c r="Q115" s="189"/>
      <c r="R115" s="200"/>
      <c r="S115" s="200"/>
      <c r="T115" s="189"/>
      <c r="U115" s="189"/>
      <c r="V115" s="226"/>
      <c r="W115" s="227">
        <f t="shared" si="3"/>
        <v>0</v>
      </c>
    </row>
    <row r="116" spans="1:23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/>
      <c r="N116" s="191"/>
      <c r="O116" s="191"/>
      <c r="P116" s="191"/>
      <c r="Q116" s="191"/>
      <c r="R116" s="206"/>
      <c r="S116" s="195"/>
      <c r="T116" s="191"/>
      <c r="U116" s="191"/>
      <c r="V116" s="228"/>
      <c r="W116" s="229">
        <f t="shared" si="3"/>
        <v>0</v>
      </c>
    </row>
    <row r="117" spans="1:23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/>
      <c r="N117" s="193"/>
      <c r="O117" s="193"/>
      <c r="P117" s="193"/>
      <c r="Q117" s="193"/>
      <c r="R117" s="230"/>
      <c r="S117" s="231"/>
      <c r="T117" s="193"/>
      <c r="U117" s="193"/>
      <c r="V117" s="232"/>
      <c r="W117" s="233">
        <f>SUM(W110:W116)</f>
        <v>247359.24400000004</v>
      </c>
    </row>
    <row r="118" spans="1:23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/>
      <c r="N118" s="194"/>
      <c r="O118" s="194"/>
      <c r="P118" s="194"/>
      <c r="Q118" s="194"/>
      <c r="R118" s="200"/>
      <c r="S118" s="211"/>
      <c r="T118" s="194"/>
      <c r="U118" s="194"/>
      <c r="V118" s="234"/>
      <c r="W118" s="235">
        <f t="shared" ref="W118:W124" si="4">SUM(K118:V118)</f>
        <v>0</v>
      </c>
    </row>
    <row r="119" spans="1:23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/>
      <c r="N119" s="194"/>
      <c r="O119" s="194"/>
      <c r="P119" s="194"/>
      <c r="Q119" s="194"/>
      <c r="R119" s="200"/>
      <c r="S119" s="211"/>
      <c r="T119" s="194"/>
      <c r="U119" s="194"/>
      <c r="V119" s="234"/>
      <c r="W119" s="235">
        <f t="shared" si="4"/>
        <v>0</v>
      </c>
    </row>
    <row r="120" spans="1:23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/>
      <c r="N120" s="189"/>
      <c r="O120" s="189"/>
      <c r="P120" s="189"/>
      <c r="Q120" s="189"/>
      <c r="R120" s="200"/>
      <c r="S120" s="200"/>
      <c r="T120" s="189"/>
      <c r="U120" s="189"/>
      <c r="V120" s="226"/>
      <c r="W120" s="227">
        <f t="shared" si="4"/>
        <v>0</v>
      </c>
    </row>
    <row r="121" spans="1:23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/>
      <c r="N121" s="189"/>
      <c r="O121" s="189"/>
      <c r="P121" s="189"/>
      <c r="Q121" s="189"/>
      <c r="R121" s="200"/>
      <c r="S121" s="200"/>
      <c r="T121" s="189"/>
      <c r="U121" s="189"/>
      <c r="V121" s="226"/>
      <c r="W121" s="227">
        <f t="shared" si="4"/>
        <v>0</v>
      </c>
    </row>
    <row r="122" spans="1:23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/>
      <c r="N122" s="189"/>
      <c r="O122" s="189"/>
      <c r="P122" s="189"/>
      <c r="Q122" s="189"/>
      <c r="R122" s="200"/>
      <c r="S122" s="200"/>
      <c r="T122" s="189"/>
      <c r="U122" s="189"/>
      <c r="V122" s="226"/>
      <c r="W122" s="227">
        <f t="shared" si="4"/>
        <v>0</v>
      </c>
    </row>
    <row r="123" spans="1:23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195209.88299999991</v>
      </c>
      <c r="L123" s="189">
        <v>187963.522</v>
      </c>
      <c r="M123" s="189"/>
      <c r="N123" s="186"/>
      <c r="O123" s="189"/>
      <c r="P123" s="189"/>
      <c r="Q123" s="189"/>
      <c r="R123" s="200"/>
      <c r="S123" s="200"/>
      <c r="T123" s="189"/>
      <c r="U123" s="189"/>
      <c r="V123" s="226"/>
      <c r="W123" s="227">
        <f t="shared" si="4"/>
        <v>383173.40499999991</v>
      </c>
    </row>
    <row r="124" spans="1:23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/>
      <c r="N124" s="191"/>
      <c r="O124" s="191"/>
      <c r="P124" s="191"/>
      <c r="Q124" s="191"/>
      <c r="R124" s="195"/>
      <c r="S124" s="195"/>
      <c r="T124" s="191"/>
      <c r="U124" s="191"/>
      <c r="V124" s="228"/>
      <c r="W124" s="229">
        <f t="shared" si="4"/>
        <v>0</v>
      </c>
    </row>
    <row r="125" spans="1:23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/>
      <c r="N125" s="193"/>
      <c r="O125" s="193"/>
      <c r="P125" s="193"/>
      <c r="Q125" s="193"/>
      <c r="R125" s="230"/>
      <c r="S125" s="231"/>
      <c r="T125" s="193"/>
      <c r="U125" s="193"/>
      <c r="V125" s="232"/>
      <c r="W125" s="233">
        <f>SUM(W118:W124)</f>
        <v>383173.40499999991</v>
      </c>
    </row>
    <row r="126" spans="1:23" ht="16.5" thickBot="1">
      <c r="A126" s="290">
        <v>701809</v>
      </c>
      <c r="B126" s="290">
        <v>593227</v>
      </c>
      <c r="C126" s="114" t="s">
        <v>251</v>
      </c>
      <c r="D126" s="114" t="s">
        <v>21</v>
      </c>
      <c r="E126" s="114">
        <v>49.52</v>
      </c>
      <c r="F126" s="114" t="s">
        <v>252</v>
      </c>
      <c r="G126" s="114" t="s">
        <v>42</v>
      </c>
      <c r="H126" s="114" t="s">
        <v>189</v>
      </c>
      <c r="I126" s="114" t="s">
        <v>42</v>
      </c>
      <c r="J126" s="113" t="s">
        <v>18</v>
      </c>
      <c r="K126" s="191">
        <v>24101.349999999995</v>
      </c>
      <c r="L126" s="191">
        <v>39695.34699999998</v>
      </c>
      <c r="M126" s="191"/>
      <c r="N126" s="191"/>
      <c r="O126" s="191"/>
      <c r="P126" s="191"/>
      <c r="Q126" s="191"/>
      <c r="R126" s="195"/>
      <c r="S126" s="195"/>
      <c r="T126" s="191"/>
      <c r="U126" s="191"/>
      <c r="V126" s="228"/>
      <c r="W126" s="229">
        <f t="shared" ref="W126" si="5">SUM(K126:V126)</f>
        <v>63796.696999999971</v>
      </c>
    </row>
    <row r="127" spans="1:23" ht="16.5" thickBot="1">
      <c r="A127" s="102"/>
      <c r="B127" s="104">
        <v>593227</v>
      </c>
      <c r="C127" s="112"/>
      <c r="D127" s="112"/>
      <c r="E127" s="112"/>
      <c r="F127" s="112"/>
      <c r="G127" s="112"/>
      <c r="H127" s="112"/>
      <c r="I127" s="112"/>
      <c r="J127" s="112"/>
      <c r="K127" s="192" t="s">
        <v>227</v>
      </c>
      <c r="L127" s="193" t="s">
        <v>227</v>
      </c>
      <c r="M127" s="193"/>
      <c r="N127" s="193"/>
      <c r="O127" s="193"/>
      <c r="P127" s="193"/>
      <c r="Q127" s="193"/>
      <c r="R127" s="230"/>
      <c r="S127" s="231"/>
      <c r="T127" s="193"/>
      <c r="U127" s="193"/>
      <c r="V127" s="232"/>
      <c r="W127" s="233">
        <f>SUM(W120:W126)</f>
        <v>830143.50699999975</v>
      </c>
    </row>
    <row r="128" spans="1:23" ht="15.75" customHeight="1">
      <c r="A128" s="341">
        <v>645</v>
      </c>
      <c r="B128" s="254">
        <v>243996</v>
      </c>
      <c r="C128" s="343" t="s">
        <v>208</v>
      </c>
      <c r="D128" s="345" t="s">
        <v>24</v>
      </c>
      <c r="E128" s="345">
        <v>46</v>
      </c>
      <c r="F128" s="343" t="s">
        <v>159</v>
      </c>
      <c r="G128" s="345" t="s">
        <v>76</v>
      </c>
      <c r="H128" s="343" t="s">
        <v>157</v>
      </c>
      <c r="I128" s="345" t="s">
        <v>76</v>
      </c>
      <c r="J128" s="151" t="s">
        <v>16</v>
      </c>
      <c r="K128" s="194">
        <v>0</v>
      </c>
      <c r="L128" s="194">
        <v>0</v>
      </c>
      <c r="M128" s="194"/>
      <c r="N128" s="194"/>
      <c r="O128" s="194"/>
      <c r="P128" s="194"/>
      <c r="Q128" s="194"/>
      <c r="R128" s="194"/>
      <c r="S128" s="211"/>
      <c r="T128" s="194"/>
      <c r="U128" s="194"/>
      <c r="V128" s="234"/>
      <c r="W128" s="235">
        <f t="shared" ref="W128:W133" si="6">SUM(K128:V128)</f>
        <v>0</v>
      </c>
    </row>
    <row r="129" spans="1:26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18</v>
      </c>
      <c r="K129" s="189">
        <v>39037.998999999996</v>
      </c>
      <c r="L129" s="189">
        <v>62927.043000000012</v>
      </c>
      <c r="M129" s="186"/>
      <c r="N129" s="189"/>
      <c r="O129" s="189"/>
      <c r="P129" s="189"/>
      <c r="Q129" s="189"/>
      <c r="R129" s="189"/>
      <c r="S129" s="241"/>
      <c r="T129" s="189"/>
      <c r="U129" s="189"/>
      <c r="V129" s="226"/>
      <c r="W129" s="227">
        <f t="shared" si="6"/>
        <v>101965.04200000002</v>
      </c>
    </row>
    <row r="130" spans="1:26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172</v>
      </c>
      <c r="K130" s="189">
        <v>32491.421999999995</v>
      </c>
      <c r="L130" s="189">
        <v>13893.763999999999</v>
      </c>
      <c r="M130" s="189"/>
      <c r="N130" s="189"/>
      <c r="O130" s="189"/>
      <c r="P130" s="189"/>
      <c r="Q130" s="189"/>
      <c r="R130" s="189"/>
      <c r="S130" s="241"/>
      <c r="T130" s="189"/>
      <c r="U130" s="189"/>
      <c r="V130" s="226"/>
      <c r="W130" s="227">
        <f t="shared" si="6"/>
        <v>46385.185999999994</v>
      </c>
      <c r="Z130" s="187"/>
    </row>
    <row r="131" spans="1:26" ht="15.75">
      <c r="A131" s="347"/>
      <c r="B131" s="105">
        <v>243996</v>
      </c>
      <c r="C131" s="352"/>
      <c r="D131" s="348"/>
      <c r="E131" s="348"/>
      <c r="F131" s="348"/>
      <c r="G131" s="348"/>
      <c r="H131" s="348"/>
      <c r="I131" s="348"/>
      <c r="J131" s="129" t="s">
        <v>17</v>
      </c>
      <c r="K131" s="189">
        <v>0</v>
      </c>
      <c r="L131" s="189">
        <v>0</v>
      </c>
      <c r="M131" s="250"/>
      <c r="N131" s="189"/>
      <c r="O131" s="189"/>
      <c r="P131" s="189"/>
      <c r="Q131" s="189"/>
      <c r="R131" s="189"/>
      <c r="S131" s="241"/>
      <c r="T131" s="189"/>
      <c r="U131" s="189"/>
      <c r="V131" s="226"/>
      <c r="W131" s="227">
        <f t="shared" si="6"/>
        <v>0</v>
      </c>
    </row>
    <row r="132" spans="1:26" ht="15.75">
      <c r="A132" s="347"/>
      <c r="B132" s="105">
        <v>243996</v>
      </c>
      <c r="C132" s="352"/>
      <c r="D132" s="348"/>
      <c r="E132" s="348"/>
      <c r="F132" s="348"/>
      <c r="G132" s="348"/>
      <c r="H132" s="348"/>
      <c r="I132" s="348"/>
      <c r="J132" s="129" t="s">
        <v>27</v>
      </c>
      <c r="K132" s="189">
        <v>0</v>
      </c>
      <c r="L132" s="189">
        <v>0</v>
      </c>
      <c r="M132" s="215"/>
      <c r="N132" s="189"/>
      <c r="O132" s="189"/>
      <c r="P132" s="189"/>
      <c r="Q132" s="189"/>
      <c r="R132" s="189"/>
      <c r="S132" s="200"/>
      <c r="T132" s="189"/>
      <c r="U132" s="189"/>
      <c r="V132" s="226"/>
      <c r="W132" s="227">
        <f t="shared" si="6"/>
        <v>0</v>
      </c>
    </row>
    <row r="133" spans="1:26" ht="16.5" thickBot="1">
      <c r="A133" s="342"/>
      <c r="B133" s="290">
        <v>243996</v>
      </c>
      <c r="C133" s="344"/>
      <c r="D133" s="346"/>
      <c r="E133" s="346"/>
      <c r="F133" s="346"/>
      <c r="G133" s="346"/>
      <c r="H133" s="346"/>
      <c r="I133" s="346"/>
      <c r="J133" s="164" t="s">
        <v>185</v>
      </c>
      <c r="K133" s="204">
        <v>0</v>
      </c>
      <c r="L133" s="205">
        <v>0</v>
      </c>
      <c r="M133" s="186"/>
      <c r="N133" s="205"/>
      <c r="O133" s="205"/>
      <c r="P133" s="205"/>
      <c r="Q133" s="205"/>
      <c r="R133" s="205"/>
      <c r="S133" s="205"/>
      <c r="T133" s="205"/>
      <c r="U133" s="209"/>
      <c r="V133" s="228"/>
      <c r="W133" s="229">
        <f t="shared" si="6"/>
        <v>0</v>
      </c>
    </row>
    <row r="134" spans="1:26" ht="16.5" thickBot="1">
      <c r="A134" s="102"/>
      <c r="B134" s="301">
        <v>243996</v>
      </c>
      <c r="C134" s="120"/>
      <c r="D134" s="112"/>
      <c r="E134" s="112"/>
      <c r="F134" s="112"/>
      <c r="G134" s="112"/>
      <c r="H134" s="112"/>
      <c r="I134" s="112"/>
      <c r="J134" s="112"/>
      <c r="K134" s="192" t="s">
        <v>227</v>
      </c>
      <c r="L134" s="193" t="s">
        <v>227</v>
      </c>
      <c r="M134" s="193"/>
      <c r="N134" s="193"/>
      <c r="O134" s="193"/>
      <c r="P134" s="193"/>
      <c r="Q134" s="193"/>
      <c r="R134" s="230"/>
      <c r="S134" s="231"/>
      <c r="T134" s="193"/>
      <c r="U134" s="193"/>
      <c r="V134" s="232"/>
      <c r="W134" s="233">
        <f>SUM(W128:W133)</f>
        <v>148350.228</v>
      </c>
    </row>
    <row r="135" spans="1:26" ht="15.75">
      <c r="A135" s="341">
        <v>646</v>
      </c>
      <c r="B135" s="105">
        <v>240452</v>
      </c>
      <c r="C135" s="352" t="s">
        <v>209</v>
      </c>
      <c r="D135" s="348" t="s">
        <v>21</v>
      </c>
      <c r="E135" s="348">
        <v>37</v>
      </c>
      <c r="F135" s="348" t="s">
        <v>159</v>
      </c>
      <c r="G135" s="348" t="s">
        <v>76</v>
      </c>
      <c r="H135" s="352" t="s">
        <v>157</v>
      </c>
      <c r="I135" s="348" t="s">
        <v>76</v>
      </c>
      <c r="J135" s="145" t="s">
        <v>16</v>
      </c>
      <c r="K135" s="194">
        <v>44845.307000000008</v>
      </c>
      <c r="L135" s="194">
        <v>40973.755000000012</v>
      </c>
      <c r="M135" s="186"/>
      <c r="N135" s="186"/>
      <c r="O135" s="194"/>
      <c r="P135" s="194"/>
      <c r="Q135" s="194"/>
      <c r="R135" s="211"/>
      <c r="S135" s="211"/>
      <c r="T135" s="194"/>
      <c r="U135" s="194"/>
      <c r="V135" s="234"/>
      <c r="W135" s="235">
        <f t="shared" ref="W135:W140" si="7">SUM(K135:V135)</f>
        <v>85819.06200000002</v>
      </c>
    </row>
    <row r="136" spans="1:26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18</v>
      </c>
      <c r="K136" s="189">
        <v>0</v>
      </c>
      <c r="L136" s="189">
        <v>0</v>
      </c>
      <c r="M136" s="216"/>
      <c r="N136" s="186"/>
      <c r="O136" s="189"/>
      <c r="P136" s="189"/>
      <c r="Q136" s="189"/>
      <c r="R136" s="208"/>
      <c r="S136" s="195"/>
      <c r="T136" s="191"/>
      <c r="U136" s="189"/>
      <c r="V136" s="228"/>
      <c r="W136" s="229">
        <f t="shared" si="7"/>
        <v>0</v>
      </c>
    </row>
    <row r="137" spans="1:26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54" t="s">
        <v>17</v>
      </c>
      <c r="K137" s="201">
        <v>20299.352999999999</v>
      </c>
      <c r="L137" s="201">
        <v>0</v>
      </c>
      <c r="M137" s="186"/>
      <c r="N137" s="186"/>
      <c r="O137" s="201"/>
      <c r="P137" s="201"/>
      <c r="Q137" s="201"/>
      <c r="R137" s="208"/>
      <c r="S137" s="189"/>
      <c r="T137" s="189"/>
      <c r="U137" s="191"/>
      <c r="V137" s="226"/>
      <c r="W137" s="227">
        <f t="shared" si="7"/>
        <v>20299.352999999999</v>
      </c>
    </row>
    <row r="138" spans="1:26" ht="15.75">
      <c r="A138" s="347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29" t="s">
        <v>92</v>
      </c>
      <c r="K138" s="189">
        <v>0</v>
      </c>
      <c r="L138" s="189">
        <v>0</v>
      </c>
      <c r="M138" s="189"/>
      <c r="N138" s="189"/>
      <c r="O138" s="189"/>
      <c r="P138" s="189"/>
      <c r="Q138" s="189"/>
      <c r="R138" s="200"/>
      <c r="S138" s="200"/>
      <c r="T138" s="189"/>
      <c r="U138" s="189"/>
      <c r="V138" s="226"/>
      <c r="W138" s="227">
        <f t="shared" si="7"/>
        <v>0</v>
      </c>
    </row>
    <row r="139" spans="1:26" ht="15.75">
      <c r="A139" s="347"/>
      <c r="B139" s="105">
        <v>240452</v>
      </c>
      <c r="C139" s="352"/>
      <c r="D139" s="348"/>
      <c r="E139" s="348"/>
      <c r="F139" s="348"/>
      <c r="G139" s="348"/>
      <c r="H139" s="348"/>
      <c r="I139" s="348"/>
      <c r="J139" s="129" t="s">
        <v>27</v>
      </c>
      <c r="K139" s="190">
        <v>0</v>
      </c>
      <c r="L139" s="189">
        <v>0</v>
      </c>
      <c r="M139" s="189"/>
      <c r="N139" s="189"/>
      <c r="O139" s="189"/>
      <c r="P139" s="189"/>
      <c r="Q139" s="189"/>
      <c r="R139" s="200"/>
      <c r="S139" s="200"/>
      <c r="T139" s="189"/>
      <c r="U139" s="189"/>
      <c r="V139" s="226"/>
      <c r="W139" s="227">
        <f t="shared" si="7"/>
        <v>0</v>
      </c>
    </row>
    <row r="140" spans="1:26" s="168" customFormat="1" ht="16.5" thickBot="1">
      <c r="A140" s="342"/>
      <c r="B140" s="105">
        <v>240452</v>
      </c>
      <c r="C140" s="352"/>
      <c r="D140" s="348"/>
      <c r="E140" s="348"/>
      <c r="F140" s="348"/>
      <c r="G140" s="348"/>
      <c r="H140" s="348"/>
      <c r="I140" s="348"/>
      <c r="J140" s="164" t="s">
        <v>173</v>
      </c>
      <c r="K140" s="206">
        <v>0</v>
      </c>
      <c r="L140" s="207">
        <v>0</v>
      </c>
      <c r="M140" s="207"/>
      <c r="N140" s="207"/>
      <c r="O140" s="207"/>
      <c r="P140" s="207"/>
      <c r="Q140" s="207"/>
      <c r="R140" s="207"/>
      <c r="S140" s="207"/>
      <c r="T140" s="207"/>
      <c r="U140" s="207"/>
      <c r="V140" s="242"/>
      <c r="W140" s="243">
        <f t="shared" si="7"/>
        <v>0</v>
      </c>
      <c r="Z140" s="127"/>
    </row>
    <row r="141" spans="1:26" ht="16.5" thickBot="1">
      <c r="A141" s="102"/>
      <c r="B141" s="104">
        <v>240452</v>
      </c>
      <c r="C141" s="112"/>
      <c r="D141" s="112"/>
      <c r="E141" s="112"/>
      <c r="F141" s="112"/>
      <c r="G141" s="112"/>
      <c r="H141" s="112"/>
      <c r="I141" s="112"/>
      <c r="J141" s="112"/>
      <c r="K141" s="192" t="s">
        <v>227</v>
      </c>
      <c r="L141" s="193" t="s">
        <v>227</v>
      </c>
      <c r="M141" s="193"/>
      <c r="N141" s="193"/>
      <c r="O141" s="193"/>
      <c r="P141" s="193"/>
      <c r="Q141" s="193"/>
      <c r="R141" s="230"/>
      <c r="S141" s="231"/>
      <c r="T141" s="193"/>
      <c r="U141" s="193"/>
      <c r="V141" s="232"/>
      <c r="W141" s="233">
        <f>SUM(W135:W140)</f>
        <v>106118.41500000002</v>
      </c>
    </row>
    <row r="142" spans="1:26" ht="15.75">
      <c r="A142" s="341">
        <v>647</v>
      </c>
      <c r="B142" s="254">
        <v>240454</v>
      </c>
      <c r="C142" s="343" t="s">
        <v>210</v>
      </c>
      <c r="D142" s="345" t="s">
        <v>38</v>
      </c>
      <c r="E142" s="349">
        <v>37.9</v>
      </c>
      <c r="F142" s="343" t="s">
        <v>157</v>
      </c>
      <c r="G142" s="345" t="s">
        <v>76</v>
      </c>
      <c r="H142" s="345" t="s">
        <v>159</v>
      </c>
      <c r="I142" s="345" t="s">
        <v>76</v>
      </c>
      <c r="J142" s="145" t="s">
        <v>16</v>
      </c>
      <c r="K142" s="194">
        <v>0</v>
      </c>
      <c r="L142" s="194">
        <v>0</v>
      </c>
      <c r="M142" s="194"/>
      <c r="N142" s="194"/>
      <c r="O142" s="194"/>
      <c r="P142" s="194"/>
      <c r="Q142" s="194"/>
      <c r="R142" s="211"/>
      <c r="S142" s="211"/>
      <c r="T142" s="194"/>
      <c r="U142" s="194"/>
      <c r="V142" s="234"/>
      <c r="W142" s="235">
        <f t="shared" ref="W142:W149" si="8">SUM(K142:V142)</f>
        <v>0</v>
      </c>
    </row>
    <row r="143" spans="1:26" ht="15.75">
      <c r="A143" s="347"/>
      <c r="B143" s="105">
        <v>240454</v>
      </c>
      <c r="C143" s="352"/>
      <c r="D143" s="348"/>
      <c r="E143" s="350"/>
      <c r="F143" s="352"/>
      <c r="G143" s="348"/>
      <c r="H143" s="348"/>
      <c r="I143" s="348"/>
      <c r="J143" s="113" t="s">
        <v>29</v>
      </c>
      <c r="K143" s="191">
        <v>0</v>
      </c>
      <c r="L143" s="191">
        <v>0</v>
      </c>
      <c r="M143" s="191"/>
      <c r="N143" s="191"/>
      <c r="O143" s="191"/>
      <c r="P143" s="191"/>
      <c r="Q143" s="191"/>
      <c r="R143" s="195"/>
      <c r="S143" s="195"/>
      <c r="T143" s="191"/>
      <c r="U143" s="191"/>
      <c r="V143" s="228"/>
      <c r="W143" s="229">
        <f t="shared" si="8"/>
        <v>0</v>
      </c>
    </row>
    <row r="144" spans="1:26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54" t="s">
        <v>179</v>
      </c>
      <c r="K144" s="201">
        <v>0</v>
      </c>
      <c r="L144" s="201">
        <v>0</v>
      </c>
      <c r="M144" s="201"/>
      <c r="N144" s="201"/>
      <c r="O144" s="201"/>
      <c r="P144" s="201"/>
      <c r="Q144" s="201"/>
      <c r="R144" s="208"/>
      <c r="S144" s="208"/>
      <c r="T144" s="201"/>
      <c r="U144" s="201"/>
      <c r="V144" s="237"/>
      <c r="W144" s="238">
        <f t="shared" si="8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54" t="s">
        <v>121</v>
      </c>
      <c r="K145" s="208">
        <v>0</v>
      </c>
      <c r="L145" s="201">
        <v>0</v>
      </c>
      <c r="M145" s="201"/>
      <c r="N145" s="201"/>
      <c r="O145" s="201"/>
      <c r="P145" s="201"/>
      <c r="Q145" s="201"/>
      <c r="R145" s="208"/>
      <c r="S145" s="208"/>
      <c r="T145" s="201"/>
      <c r="U145" s="201"/>
      <c r="V145" s="237"/>
      <c r="W145" s="238">
        <f t="shared" si="8"/>
        <v>0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120</v>
      </c>
      <c r="K146" s="200">
        <v>0</v>
      </c>
      <c r="L146" s="189">
        <v>0</v>
      </c>
      <c r="M146" s="189"/>
      <c r="N146" s="189"/>
      <c r="O146" s="189"/>
      <c r="P146" s="189"/>
      <c r="Q146" s="189"/>
      <c r="R146" s="189"/>
      <c r="S146" s="189"/>
      <c r="T146" s="189"/>
      <c r="U146" s="189"/>
      <c r="V146" s="226"/>
      <c r="W146" s="227">
        <f t="shared" si="8"/>
        <v>0</v>
      </c>
    </row>
    <row r="147" spans="1:23" ht="15.75">
      <c r="A147" s="347"/>
      <c r="B147" s="105">
        <v>240454</v>
      </c>
      <c r="C147" s="352"/>
      <c r="D147" s="348"/>
      <c r="E147" s="350"/>
      <c r="F147" s="348"/>
      <c r="G147" s="348"/>
      <c r="H147" s="348"/>
      <c r="I147" s="348"/>
      <c r="J147" s="129" t="s">
        <v>30</v>
      </c>
      <c r="K147" s="200">
        <v>401524.69299999997</v>
      </c>
      <c r="L147" s="189">
        <v>382080.22599999997</v>
      </c>
      <c r="M147" s="189"/>
      <c r="N147" s="186"/>
      <c r="O147" s="189"/>
      <c r="P147" s="189"/>
      <c r="Q147" s="189"/>
      <c r="R147" s="200"/>
      <c r="S147" s="200"/>
      <c r="T147" s="189"/>
      <c r="U147" s="189"/>
      <c r="V147" s="226"/>
      <c r="W147" s="227">
        <f t="shared" si="8"/>
        <v>783604.91899999999</v>
      </c>
    </row>
    <row r="148" spans="1:23" ht="15.75">
      <c r="A148" s="347"/>
      <c r="B148" s="105">
        <v>240454</v>
      </c>
      <c r="C148" s="352"/>
      <c r="D148" s="348"/>
      <c r="E148" s="350"/>
      <c r="F148" s="348"/>
      <c r="G148" s="348"/>
      <c r="H148" s="348"/>
      <c r="I148" s="348"/>
      <c r="J148" s="129" t="s">
        <v>31</v>
      </c>
      <c r="K148" s="200">
        <v>0</v>
      </c>
      <c r="L148" s="189">
        <v>0</v>
      </c>
      <c r="M148" s="189"/>
      <c r="N148" s="189"/>
      <c r="O148" s="189"/>
      <c r="P148" s="189"/>
      <c r="Q148" s="189"/>
      <c r="R148" s="200"/>
      <c r="S148" s="200"/>
      <c r="T148" s="189"/>
      <c r="U148" s="189"/>
      <c r="V148" s="226"/>
      <c r="W148" s="227">
        <f t="shared" si="8"/>
        <v>0</v>
      </c>
    </row>
    <row r="149" spans="1:23" ht="16.5" thickBot="1">
      <c r="A149" s="342"/>
      <c r="B149" s="290">
        <v>240454</v>
      </c>
      <c r="C149" s="344"/>
      <c r="D149" s="346"/>
      <c r="E149" s="351"/>
      <c r="F149" s="346"/>
      <c r="G149" s="346"/>
      <c r="H149" s="346"/>
      <c r="I149" s="346"/>
      <c r="J149" s="113" t="s">
        <v>86</v>
      </c>
      <c r="K149" s="195">
        <v>0</v>
      </c>
      <c r="L149" s="191">
        <v>0</v>
      </c>
      <c r="M149" s="191"/>
      <c r="N149" s="191"/>
      <c r="O149" s="191"/>
      <c r="P149" s="191"/>
      <c r="Q149" s="191"/>
      <c r="R149" s="195"/>
      <c r="S149" s="195"/>
      <c r="T149" s="191"/>
      <c r="U149" s="191"/>
      <c r="V149" s="228"/>
      <c r="W149" s="229">
        <f t="shared" si="8"/>
        <v>0</v>
      </c>
    </row>
    <row r="150" spans="1:23" ht="16.5" thickBot="1">
      <c r="A150" s="102"/>
      <c r="B150" s="104">
        <v>240454</v>
      </c>
      <c r="C150" s="112"/>
      <c r="D150" s="112"/>
      <c r="E150" s="112"/>
      <c r="F150" s="112"/>
      <c r="G150" s="112"/>
      <c r="H150" s="112"/>
      <c r="I150" s="112"/>
      <c r="J150" s="112"/>
      <c r="K150" s="192" t="s">
        <v>227</v>
      </c>
      <c r="L150" s="193" t="s">
        <v>227</v>
      </c>
      <c r="M150" s="193"/>
      <c r="N150" s="193"/>
      <c r="O150" s="193"/>
      <c r="P150" s="193"/>
      <c r="Q150" s="193"/>
      <c r="R150" s="230"/>
      <c r="S150" s="231"/>
      <c r="T150" s="193"/>
      <c r="U150" s="193"/>
      <c r="V150" s="232"/>
      <c r="W150" s="233">
        <f>SUM(W142:W149)</f>
        <v>783604.91899999999</v>
      </c>
    </row>
    <row r="151" spans="1:23" ht="15.75">
      <c r="A151" s="341">
        <v>648</v>
      </c>
      <c r="B151" s="105">
        <v>240453</v>
      </c>
      <c r="C151" s="352" t="s">
        <v>211</v>
      </c>
      <c r="D151" s="348" t="s">
        <v>38</v>
      </c>
      <c r="E151" s="350">
        <v>37.799999999999997</v>
      </c>
      <c r="F151" s="348" t="s">
        <v>159</v>
      </c>
      <c r="G151" s="348" t="s">
        <v>76</v>
      </c>
      <c r="H151" s="352" t="s">
        <v>157</v>
      </c>
      <c r="I151" s="348" t="s">
        <v>76</v>
      </c>
      <c r="J151" s="145" t="s">
        <v>16</v>
      </c>
      <c r="K151" s="194">
        <v>88970.195999999996</v>
      </c>
      <c r="L151" s="194">
        <v>67378.446000000011</v>
      </c>
      <c r="M151" s="194"/>
      <c r="N151" s="186"/>
      <c r="O151" s="194"/>
      <c r="P151" s="194"/>
      <c r="Q151" s="194"/>
      <c r="R151" s="211"/>
      <c r="S151" s="211"/>
      <c r="T151" s="194"/>
      <c r="U151" s="194"/>
      <c r="V151" s="234"/>
      <c r="W151" s="235">
        <f>SUM(K151:V151)</f>
        <v>156348.64199999999</v>
      </c>
    </row>
    <row r="152" spans="1:23" ht="15.75">
      <c r="A152" s="347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29" t="s">
        <v>17</v>
      </c>
      <c r="K152" s="189">
        <v>0</v>
      </c>
      <c r="L152" s="189">
        <v>0</v>
      </c>
      <c r="M152" s="189"/>
      <c r="N152" s="189"/>
      <c r="O152" s="189"/>
      <c r="P152" s="189"/>
      <c r="Q152" s="189"/>
      <c r="R152" s="200"/>
      <c r="S152" s="200"/>
      <c r="T152" s="189"/>
      <c r="U152" s="189"/>
      <c r="V152" s="226"/>
      <c r="W152" s="227">
        <f>SUM(K152:V152)</f>
        <v>0</v>
      </c>
    </row>
    <row r="153" spans="1:23" ht="15.75">
      <c r="A153" s="347"/>
      <c r="B153" s="105">
        <v>240453</v>
      </c>
      <c r="C153" s="352"/>
      <c r="D153" s="348"/>
      <c r="E153" s="350"/>
      <c r="F153" s="348"/>
      <c r="G153" s="348"/>
      <c r="H153" s="348"/>
      <c r="I153" s="348"/>
      <c r="J153" s="154" t="s">
        <v>27</v>
      </c>
      <c r="K153" s="201">
        <v>0</v>
      </c>
      <c r="L153" s="201">
        <v>0</v>
      </c>
      <c r="M153" s="201"/>
      <c r="N153" s="201"/>
      <c r="O153" s="201"/>
      <c r="P153" s="201"/>
      <c r="Q153" s="201"/>
      <c r="R153" s="208"/>
      <c r="S153" s="208"/>
      <c r="T153" s="201"/>
      <c r="U153" s="201"/>
      <c r="V153" s="237"/>
      <c r="W153" s="238">
        <f>SUM(K153:V153)</f>
        <v>0</v>
      </c>
    </row>
    <row r="154" spans="1:23" ht="16.5" thickBot="1">
      <c r="A154" s="342"/>
      <c r="B154" s="105">
        <v>240453</v>
      </c>
      <c r="C154" s="352"/>
      <c r="D154" s="348"/>
      <c r="E154" s="350"/>
      <c r="F154" s="348"/>
      <c r="G154" s="348"/>
      <c r="H154" s="348"/>
      <c r="I154" s="348"/>
      <c r="J154" s="154" t="s">
        <v>49</v>
      </c>
      <c r="K154" s="201">
        <v>0</v>
      </c>
      <c r="L154" s="201">
        <v>0</v>
      </c>
      <c r="M154" s="201"/>
      <c r="N154" s="201"/>
      <c r="O154" s="201"/>
      <c r="P154" s="201"/>
      <c r="Q154" s="201"/>
      <c r="R154" s="208"/>
      <c r="S154" s="208"/>
      <c r="T154" s="201"/>
      <c r="U154" s="201"/>
      <c r="V154" s="237"/>
      <c r="W154" s="238">
        <f>SUM(K154:V154)</f>
        <v>0</v>
      </c>
    </row>
    <row r="155" spans="1:23" ht="16.5" thickBot="1">
      <c r="A155" s="102"/>
      <c r="B155" s="104">
        <v>240453</v>
      </c>
      <c r="C155" s="112"/>
      <c r="D155" s="112"/>
      <c r="E155" s="112"/>
      <c r="F155" s="112"/>
      <c r="G155" s="112"/>
      <c r="H155" s="112"/>
      <c r="I155" s="112"/>
      <c r="J155" s="112"/>
      <c r="K155" s="192" t="s">
        <v>227</v>
      </c>
      <c r="L155" s="193" t="s">
        <v>227</v>
      </c>
      <c r="M155" s="193"/>
      <c r="N155" s="193"/>
      <c r="O155" s="193"/>
      <c r="P155" s="193"/>
      <c r="Q155" s="193"/>
      <c r="R155" s="230"/>
      <c r="S155" s="231"/>
      <c r="T155" s="193"/>
      <c r="U155" s="193"/>
      <c r="V155" s="232"/>
      <c r="W155" s="233">
        <f>SUM(W151:W154)</f>
        <v>156348.64199999999</v>
      </c>
    </row>
    <row r="156" spans="1:23" ht="15.75" customHeight="1">
      <c r="A156" s="341">
        <v>658</v>
      </c>
      <c r="B156" s="254">
        <v>240449</v>
      </c>
      <c r="C156" s="343" t="s">
        <v>212</v>
      </c>
      <c r="D156" s="345" t="s">
        <v>38</v>
      </c>
      <c r="E156" s="349">
        <v>152.69999999999999</v>
      </c>
      <c r="F156" s="345" t="s">
        <v>75</v>
      </c>
      <c r="G156" s="345" t="s">
        <v>76</v>
      </c>
      <c r="H156" s="345" t="s">
        <v>156</v>
      </c>
      <c r="I156" s="345" t="s">
        <v>76</v>
      </c>
      <c r="J156" s="145" t="s">
        <v>47</v>
      </c>
      <c r="K156" s="194">
        <v>232244.92999999993</v>
      </c>
      <c r="L156" s="194">
        <v>275719.38000000006</v>
      </c>
      <c r="M156" s="214"/>
      <c r="N156" s="194"/>
      <c r="O156" s="194"/>
      <c r="P156" s="194"/>
      <c r="Q156" s="194"/>
      <c r="R156" s="211"/>
      <c r="S156" s="211"/>
      <c r="T156" s="194"/>
      <c r="U156" s="194"/>
      <c r="V156" s="234"/>
      <c r="W156" s="235">
        <f t="shared" ref="W156:W162" si="9">SUM(K156:V156)</f>
        <v>507964.31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16</v>
      </c>
      <c r="K157" s="189">
        <v>39344.828999999998</v>
      </c>
      <c r="L157" s="189">
        <v>7192.0660000000007</v>
      </c>
      <c r="M157" s="186"/>
      <c r="N157" s="189"/>
      <c r="O157" s="189"/>
      <c r="P157" s="189"/>
      <c r="Q157" s="189"/>
      <c r="R157" s="200"/>
      <c r="S157" s="200"/>
      <c r="T157" s="189"/>
      <c r="U157" s="189"/>
      <c r="V157" s="226"/>
      <c r="W157" s="227">
        <f t="shared" si="9"/>
        <v>46536.894999999997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17</v>
      </c>
      <c r="K158" s="189">
        <v>104881.88700000002</v>
      </c>
      <c r="L158" s="189">
        <v>75665.258999999991</v>
      </c>
      <c r="M158" s="186"/>
      <c r="N158" s="186"/>
      <c r="O158" s="189"/>
      <c r="P158" s="189"/>
      <c r="Q158" s="189"/>
      <c r="R158" s="200"/>
      <c r="S158" s="200"/>
      <c r="T158" s="189"/>
      <c r="U158" s="189"/>
      <c r="V158" s="226"/>
      <c r="W158" s="227">
        <f t="shared" si="9"/>
        <v>180547.14600000001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48</v>
      </c>
      <c r="K159" s="189">
        <v>0</v>
      </c>
      <c r="L159" s="189">
        <v>0</v>
      </c>
      <c r="M159" s="218"/>
      <c r="N159" s="218"/>
      <c r="O159" s="189"/>
      <c r="P159" s="189"/>
      <c r="Q159" s="189"/>
      <c r="R159" s="200"/>
      <c r="S159" s="200"/>
      <c r="T159" s="189"/>
      <c r="U159" s="189"/>
      <c r="V159" s="226"/>
      <c r="W159" s="227">
        <f t="shared" si="9"/>
        <v>0</v>
      </c>
    </row>
    <row r="160" spans="1:23" ht="15.75">
      <c r="A160" s="347"/>
      <c r="B160" s="105">
        <v>240449</v>
      </c>
      <c r="C160" s="352"/>
      <c r="D160" s="348"/>
      <c r="E160" s="350"/>
      <c r="F160" s="348"/>
      <c r="G160" s="348"/>
      <c r="H160" s="348"/>
      <c r="I160" s="348"/>
      <c r="J160" s="129" t="s">
        <v>122</v>
      </c>
      <c r="K160" s="189">
        <v>0</v>
      </c>
      <c r="L160" s="189">
        <v>0</v>
      </c>
      <c r="M160" s="216"/>
      <c r="N160" s="189"/>
      <c r="O160" s="189"/>
      <c r="P160" s="189"/>
      <c r="Q160" s="189"/>
      <c r="R160" s="200"/>
      <c r="S160" s="200"/>
      <c r="T160" s="189"/>
      <c r="U160" s="189"/>
      <c r="V160" s="226"/>
      <c r="W160" s="227">
        <f t="shared" si="9"/>
        <v>0</v>
      </c>
    </row>
    <row r="161" spans="1:23" ht="15.75">
      <c r="A161" s="347"/>
      <c r="B161" s="105">
        <v>240449</v>
      </c>
      <c r="C161" s="352"/>
      <c r="D161" s="348"/>
      <c r="E161" s="350"/>
      <c r="F161" s="348"/>
      <c r="G161" s="348"/>
      <c r="H161" s="348"/>
      <c r="I161" s="348"/>
      <c r="J161" s="129" t="s">
        <v>27</v>
      </c>
      <c r="K161" s="189">
        <v>35694.582000000002</v>
      </c>
      <c r="L161" s="189">
        <v>35484.818999999996</v>
      </c>
      <c r="M161" s="186"/>
      <c r="N161" s="186"/>
      <c r="O161" s="189"/>
      <c r="P161" s="189"/>
      <c r="Q161" s="189"/>
      <c r="R161" s="200"/>
      <c r="S161" s="200"/>
      <c r="T161" s="189"/>
      <c r="U161" s="189"/>
      <c r="V161" s="226"/>
      <c r="W161" s="227">
        <f t="shared" si="9"/>
        <v>71179.400999999998</v>
      </c>
    </row>
    <row r="162" spans="1:23" ht="16.5" thickBot="1">
      <c r="A162" s="342"/>
      <c r="B162" s="290">
        <v>240449</v>
      </c>
      <c r="C162" s="344"/>
      <c r="D162" s="346"/>
      <c r="E162" s="351"/>
      <c r="F162" s="346"/>
      <c r="G162" s="346"/>
      <c r="H162" s="346"/>
      <c r="I162" s="346"/>
      <c r="J162" s="113" t="s">
        <v>49</v>
      </c>
      <c r="K162" s="191">
        <v>0</v>
      </c>
      <c r="L162" s="191">
        <v>21673.07</v>
      </c>
      <c r="M162" s="186"/>
      <c r="N162" s="191"/>
      <c r="O162" s="191"/>
      <c r="P162" s="191"/>
      <c r="Q162" s="191"/>
      <c r="R162" s="195"/>
      <c r="S162" s="195"/>
      <c r="T162" s="191"/>
      <c r="U162" s="191"/>
      <c r="V162" s="228"/>
      <c r="W162" s="229">
        <f t="shared" si="9"/>
        <v>21673.07</v>
      </c>
    </row>
    <row r="163" spans="1:23" ht="16.5" thickBot="1">
      <c r="A163" s="102"/>
      <c r="B163" s="104">
        <v>240449</v>
      </c>
      <c r="C163" s="112"/>
      <c r="D163" s="112"/>
      <c r="E163" s="112"/>
      <c r="F163" s="112"/>
      <c r="G163" s="112"/>
      <c r="H163" s="112"/>
      <c r="I163" s="112"/>
      <c r="J163" s="112"/>
      <c r="K163" s="192" t="s">
        <v>227</v>
      </c>
      <c r="L163" s="193" t="s">
        <v>227</v>
      </c>
      <c r="M163" s="193"/>
      <c r="N163" s="193"/>
      <c r="O163" s="193"/>
      <c r="P163" s="193"/>
      <c r="Q163" s="193"/>
      <c r="R163" s="230"/>
      <c r="S163" s="231"/>
      <c r="T163" s="193"/>
      <c r="U163" s="193"/>
      <c r="V163" s="232"/>
      <c r="W163" s="233">
        <f>SUM(W156:W162)</f>
        <v>827900.82199999993</v>
      </c>
    </row>
    <row r="164" spans="1:23" ht="15.75">
      <c r="A164" s="341">
        <v>667</v>
      </c>
      <c r="B164" s="105">
        <v>240428</v>
      </c>
      <c r="C164" s="352" t="s">
        <v>213</v>
      </c>
      <c r="D164" s="348" t="s">
        <v>21</v>
      </c>
      <c r="E164" s="350">
        <v>98.8</v>
      </c>
      <c r="F164" s="348" t="s">
        <v>158</v>
      </c>
      <c r="G164" s="348" t="s">
        <v>76</v>
      </c>
      <c r="H164" s="348" t="s">
        <v>75</v>
      </c>
      <c r="I164" s="348" t="s">
        <v>76</v>
      </c>
      <c r="J164" s="145" t="s">
        <v>47</v>
      </c>
      <c r="K164" s="194">
        <v>0</v>
      </c>
      <c r="L164" s="194">
        <v>0</v>
      </c>
      <c r="M164" s="194"/>
      <c r="N164" s="194"/>
      <c r="O164" s="194"/>
      <c r="P164" s="194"/>
      <c r="Q164" s="194"/>
      <c r="R164" s="211"/>
      <c r="S164" s="211"/>
      <c r="T164" s="194"/>
      <c r="U164" s="194"/>
      <c r="V164" s="234"/>
      <c r="W164" s="235">
        <f t="shared" ref="W164:W169" si="10">SUM(K164:V164)</f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29" t="s">
        <v>16</v>
      </c>
      <c r="K165" s="189">
        <v>12015.742</v>
      </c>
      <c r="L165" s="189">
        <v>35718.956999999988</v>
      </c>
      <c r="M165" s="189"/>
      <c r="N165" s="186"/>
      <c r="O165" s="189"/>
      <c r="P165" s="189"/>
      <c r="Q165" s="189"/>
      <c r="R165" s="200"/>
      <c r="S165" s="200"/>
      <c r="T165" s="189"/>
      <c r="U165" s="189"/>
      <c r="V165" s="226"/>
      <c r="W165" s="227">
        <f t="shared" si="10"/>
        <v>47734.698999999986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29" t="s">
        <v>18</v>
      </c>
      <c r="K166" s="189">
        <v>0</v>
      </c>
      <c r="L166" s="189">
        <v>0</v>
      </c>
      <c r="M166" s="189"/>
      <c r="N166" s="189"/>
      <c r="O166" s="189"/>
      <c r="P166" s="189"/>
      <c r="Q166" s="189"/>
      <c r="R166" s="200"/>
      <c r="S166" s="200"/>
      <c r="T166" s="189"/>
      <c r="U166" s="189"/>
      <c r="V166" s="226"/>
      <c r="W166" s="227">
        <f t="shared" si="10"/>
        <v>0</v>
      </c>
    </row>
    <row r="167" spans="1:23" ht="15.75">
      <c r="A167" s="347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17</v>
      </c>
      <c r="K167" s="201">
        <v>0</v>
      </c>
      <c r="L167" s="201">
        <v>0</v>
      </c>
      <c r="M167" s="201"/>
      <c r="N167" s="201"/>
      <c r="O167" s="201"/>
      <c r="P167" s="201"/>
      <c r="Q167" s="201"/>
      <c r="R167" s="208"/>
      <c r="S167" s="208"/>
      <c r="T167" s="201"/>
      <c r="U167" s="189"/>
      <c r="V167" s="237"/>
      <c r="W167" s="238">
        <f t="shared" si="10"/>
        <v>0</v>
      </c>
    </row>
    <row r="168" spans="1:23" ht="15.75">
      <c r="A168" s="347"/>
      <c r="B168" s="105">
        <v>240428</v>
      </c>
      <c r="C168" s="352"/>
      <c r="D168" s="348"/>
      <c r="E168" s="350"/>
      <c r="F168" s="348"/>
      <c r="G168" s="348"/>
      <c r="H168" s="348"/>
      <c r="I168" s="348"/>
      <c r="J168" s="154" t="s">
        <v>27</v>
      </c>
      <c r="K168" s="201">
        <v>0</v>
      </c>
      <c r="L168" s="201">
        <v>0</v>
      </c>
      <c r="M168" s="201"/>
      <c r="N168" s="201"/>
      <c r="O168" s="201"/>
      <c r="P168" s="201"/>
      <c r="Q168" s="201"/>
      <c r="R168" s="208"/>
      <c r="S168" s="208"/>
      <c r="T168" s="201"/>
      <c r="U168" s="201"/>
      <c r="V168" s="237"/>
      <c r="W168" s="238">
        <f t="shared" si="10"/>
        <v>0</v>
      </c>
    </row>
    <row r="169" spans="1:23" ht="16.5" thickBot="1">
      <c r="A169" s="342"/>
      <c r="B169" s="105">
        <v>240428</v>
      </c>
      <c r="C169" s="352"/>
      <c r="D169" s="348"/>
      <c r="E169" s="350"/>
      <c r="F169" s="348"/>
      <c r="G169" s="348"/>
      <c r="H169" s="348"/>
      <c r="I169" s="348"/>
      <c r="J169" s="154" t="s">
        <v>19</v>
      </c>
      <c r="K169" s="201">
        <v>0</v>
      </c>
      <c r="L169" s="201">
        <v>0</v>
      </c>
      <c r="M169" s="201"/>
      <c r="N169" s="201"/>
      <c r="O169" s="201"/>
      <c r="P169" s="201"/>
      <c r="Q169" s="201"/>
      <c r="R169" s="208"/>
      <c r="S169" s="208"/>
      <c r="T169" s="201"/>
      <c r="U169" s="201"/>
      <c r="V169" s="237"/>
      <c r="W169" s="238">
        <f t="shared" si="10"/>
        <v>0</v>
      </c>
    </row>
    <row r="170" spans="1:23" ht="16.5" thickBot="1">
      <c r="A170" s="102"/>
      <c r="B170" s="104">
        <v>240428</v>
      </c>
      <c r="C170" s="112"/>
      <c r="D170" s="112"/>
      <c r="E170" s="112"/>
      <c r="F170" s="112"/>
      <c r="G170" s="112"/>
      <c r="H170" s="112"/>
      <c r="I170" s="112"/>
      <c r="J170" s="112"/>
      <c r="K170" s="192" t="s">
        <v>227</v>
      </c>
      <c r="L170" s="193" t="s">
        <v>227</v>
      </c>
      <c r="M170" s="193"/>
      <c r="N170" s="193"/>
      <c r="O170" s="193"/>
      <c r="P170" s="193"/>
      <c r="Q170" s="193"/>
      <c r="R170" s="230"/>
      <c r="S170" s="231"/>
      <c r="T170" s="193"/>
      <c r="U170" s="193"/>
      <c r="V170" s="232"/>
      <c r="W170" s="233">
        <f>SUM(W164:W169)</f>
        <v>47734.698999999986</v>
      </c>
    </row>
    <row r="171" spans="1:23" ht="15.75">
      <c r="A171" s="341">
        <v>668</v>
      </c>
      <c r="B171" s="254">
        <v>240429</v>
      </c>
      <c r="C171" s="343" t="s">
        <v>214</v>
      </c>
      <c r="D171" s="345" t="s">
        <v>24</v>
      </c>
      <c r="E171" s="349">
        <v>98.8</v>
      </c>
      <c r="F171" s="345" t="s">
        <v>75</v>
      </c>
      <c r="G171" s="345" t="s">
        <v>76</v>
      </c>
      <c r="H171" s="345" t="s">
        <v>158</v>
      </c>
      <c r="I171" s="345" t="s">
        <v>76</v>
      </c>
      <c r="J171" s="145" t="s">
        <v>47</v>
      </c>
      <c r="K171" s="189">
        <v>74030.691000000006</v>
      </c>
      <c r="L171" s="189">
        <v>75624.987999999998</v>
      </c>
      <c r="M171" s="189"/>
      <c r="N171" s="189"/>
      <c r="O171" s="189"/>
      <c r="P171" s="189"/>
      <c r="Q171" s="189"/>
      <c r="R171" s="200"/>
      <c r="S171" s="200"/>
      <c r="T171" s="189"/>
      <c r="U171" s="189"/>
      <c r="V171" s="226"/>
      <c r="W171" s="227">
        <f>SUM(K171:V171)</f>
        <v>149655.679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16</v>
      </c>
      <c r="K172" s="189">
        <v>0</v>
      </c>
      <c r="L172" s="189">
        <v>0</v>
      </c>
      <c r="M172" s="189"/>
      <c r="N172" s="189"/>
      <c r="O172" s="189"/>
      <c r="P172" s="189"/>
      <c r="Q172" s="189"/>
      <c r="R172" s="200"/>
      <c r="S172" s="200"/>
      <c r="T172" s="189"/>
      <c r="U172" s="189"/>
      <c r="V172" s="226"/>
      <c r="W172" s="227">
        <f>SUM(K172:V172)</f>
        <v>0</v>
      </c>
    </row>
    <row r="173" spans="1:23" ht="15.75">
      <c r="A173" s="347"/>
      <c r="B173" s="105">
        <v>240429</v>
      </c>
      <c r="C173" s="352"/>
      <c r="D173" s="348"/>
      <c r="E173" s="350"/>
      <c r="F173" s="348"/>
      <c r="G173" s="348"/>
      <c r="H173" s="348"/>
      <c r="I173" s="348"/>
      <c r="J173" s="129" t="s">
        <v>17</v>
      </c>
      <c r="K173" s="189">
        <v>41596.284000000007</v>
      </c>
      <c r="L173" s="189">
        <v>34240.002999999997</v>
      </c>
      <c r="M173" s="189"/>
      <c r="N173" s="186"/>
      <c r="O173" s="189"/>
      <c r="P173" s="189"/>
      <c r="Q173" s="189"/>
      <c r="R173" s="200"/>
      <c r="S173" s="200"/>
      <c r="T173" s="189"/>
      <c r="U173" s="189"/>
      <c r="V173" s="226"/>
      <c r="W173" s="227">
        <f>SUM(K173:V173)</f>
        <v>75836.287000000011</v>
      </c>
    </row>
    <row r="174" spans="1:23" ht="15.75">
      <c r="A174" s="347"/>
      <c r="B174" s="105">
        <v>240429</v>
      </c>
      <c r="C174" s="352"/>
      <c r="D174" s="348"/>
      <c r="E174" s="350"/>
      <c r="F174" s="348"/>
      <c r="G174" s="348"/>
      <c r="H174" s="348"/>
      <c r="I174" s="348"/>
      <c r="J174" s="129" t="s">
        <v>27</v>
      </c>
      <c r="K174" s="189">
        <v>0</v>
      </c>
      <c r="L174" s="189">
        <v>0</v>
      </c>
      <c r="M174" s="189"/>
      <c r="N174" s="189"/>
      <c r="O174" s="189"/>
      <c r="P174" s="189"/>
      <c r="Q174" s="189"/>
      <c r="R174" s="200"/>
      <c r="S174" s="200"/>
      <c r="T174" s="189"/>
      <c r="U174" s="189"/>
      <c r="V174" s="226"/>
      <c r="W174" s="227">
        <f>SUM(K174:V174)</f>
        <v>0</v>
      </c>
    </row>
    <row r="175" spans="1:23" ht="16.5" thickBot="1">
      <c r="A175" s="342"/>
      <c r="B175" s="290">
        <v>240429</v>
      </c>
      <c r="C175" s="344"/>
      <c r="D175" s="346"/>
      <c r="E175" s="351"/>
      <c r="F175" s="346"/>
      <c r="G175" s="346"/>
      <c r="H175" s="346"/>
      <c r="I175" s="346"/>
      <c r="J175" s="113" t="s">
        <v>19</v>
      </c>
      <c r="K175" s="191">
        <v>0</v>
      </c>
      <c r="L175" s="191">
        <v>0</v>
      </c>
      <c r="M175" s="191"/>
      <c r="N175" s="191"/>
      <c r="O175" s="191"/>
      <c r="P175" s="191"/>
      <c r="Q175" s="191"/>
      <c r="R175" s="195"/>
      <c r="S175" s="195"/>
      <c r="T175" s="191"/>
      <c r="U175" s="191"/>
      <c r="V175" s="228"/>
      <c r="W175" s="229">
        <f>SUM(K175:V175)</f>
        <v>0</v>
      </c>
    </row>
    <row r="176" spans="1:23" ht="16.5" thickBot="1">
      <c r="A176" s="102"/>
      <c r="B176" s="104">
        <v>240429</v>
      </c>
      <c r="C176" s="112"/>
      <c r="D176" s="112"/>
      <c r="E176" s="112"/>
      <c r="F176" s="112"/>
      <c r="G176" s="112"/>
      <c r="H176" s="112"/>
      <c r="I176" s="112"/>
      <c r="J176" s="112"/>
      <c r="K176" s="192" t="s">
        <v>227</v>
      </c>
      <c r="L176" s="193" t="s">
        <v>227</v>
      </c>
      <c r="M176" s="193"/>
      <c r="N176" s="193"/>
      <c r="O176" s="193"/>
      <c r="P176" s="193"/>
      <c r="Q176" s="193"/>
      <c r="R176" s="230"/>
      <c r="S176" s="231"/>
      <c r="T176" s="193"/>
      <c r="U176" s="193"/>
      <c r="V176" s="232"/>
      <c r="W176" s="233">
        <f>SUM(W171:W175)</f>
        <v>225491.96600000001</v>
      </c>
    </row>
    <row r="177" spans="1:23" ht="15.75">
      <c r="A177" s="341">
        <v>669</v>
      </c>
      <c r="B177" s="254">
        <v>240430</v>
      </c>
      <c r="C177" s="343" t="s">
        <v>215</v>
      </c>
      <c r="D177" s="345" t="s">
        <v>69</v>
      </c>
      <c r="E177" s="349">
        <v>98.8</v>
      </c>
      <c r="F177" s="345" t="s">
        <v>75</v>
      </c>
      <c r="G177" s="345" t="s">
        <v>76</v>
      </c>
      <c r="H177" s="345" t="s">
        <v>158</v>
      </c>
      <c r="I177" s="345" t="s">
        <v>76</v>
      </c>
      <c r="J177" s="145" t="s">
        <v>16</v>
      </c>
      <c r="K177" s="194">
        <v>0</v>
      </c>
      <c r="L177" s="194">
        <v>0</v>
      </c>
      <c r="M177" s="194"/>
      <c r="N177" s="194"/>
      <c r="O177" s="194"/>
      <c r="P177" s="194"/>
      <c r="Q177" s="194"/>
      <c r="R177" s="211"/>
      <c r="S177" s="211"/>
      <c r="T177" s="194"/>
      <c r="U177" s="194"/>
      <c r="V177" s="234"/>
      <c r="W177" s="235">
        <f t="shared" ref="W177:W184" si="11">SUM(K177:V177)</f>
        <v>0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45" t="s">
        <v>29</v>
      </c>
      <c r="K178" s="194">
        <v>0</v>
      </c>
      <c r="L178" s="194">
        <v>0</v>
      </c>
      <c r="M178" s="194"/>
      <c r="N178" s="194"/>
      <c r="O178" s="194"/>
      <c r="P178" s="194"/>
      <c r="Q178" s="194"/>
      <c r="R178" s="211"/>
      <c r="S178" s="211"/>
      <c r="T178" s="194"/>
      <c r="U178" s="194"/>
      <c r="V178" s="234"/>
      <c r="W178" s="227">
        <f t="shared" si="11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179</v>
      </c>
      <c r="K179" s="189">
        <v>0</v>
      </c>
      <c r="L179" s="189">
        <v>0</v>
      </c>
      <c r="M179" s="189"/>
      <c r="N179" s="189"/>
      <c r="O179" s="189"/>
      <c r="P179" s="189"/>
      <c r="Q179" s="189"/>
      <c r="R179" s="200"/>
      <c r="S179" s="200"/>
      <c r="T179" s="189"/>
      <c r="U179" s="189"/>
      <c r="V179" s="226"/>
      <c r="W179" s="227">
        <f t="shared" si="11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121</v>
      </c>
      <c r="K180" s="189">
        <v>0</v>
      </c>
      <c r="L180" s="189">
        <v>0</v>
      </c>
      <c r="M180" s="189"/>
      <c r="N180" s="189"/>
      <c r="O180" s="189"/>
      <c r="P180" s="189"/>
      <c r="Q180" s="189"/>
      <c r="R180" s="200"/>
      <c r="S180" s="200"/>
      <c r="T180" s="189"/>
      <c r="U180" s="189"/>
      <c r="V180" s="226"/>
      <c r="W180" s="227">
        <f t="shared" si="11"/>
        <v>0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120</v>
      </c>
      <c r="K181" s="189">
        <v>0</v>
      </c>
      <c r="L181" s="189">
        <v>0</v>
      </c>
      <c r="M181" s="189"/>
      <c r="N181" s="189"/>
      <c r="O181" s="189"/>
      <c r="P181" s="189"/>
      <c r="Q181" s="189"/>
      <c r="R181" s="200"/>
      <c r="S181" s="200"/>
      <c r="T181" s="189"/>
      <c r="U181" s="189"/>
      <c r="V181" s="226"/>
      <c r="W181" s="227">
        <f t="shared" si="11"/>
        <v>0</v>
      </c>
    </row>
    <row r="182" spans="1:23" ht="15.75">
      <c r="A182" s="347"/>
      <c r="B182" s="105">
        <v>240430</v>
      </c>
      <c r="C182" s="352"/>
      <c r="D182" s="348"/>
      <c r="E182" s="350"/>
      <c r="F182" s="348"/>
      <c r="G182" s="348"/>
      <c r="H182" s="348"/>
      <c r="I182" s="348"/>
      <c r="J182" s="129" t="s">
        <v>30</v>
      </c>
      <c r="K182" s="189">
        <v>180553.44999999998</v>
      </c>
      <c r="L182" s="189">
        <v>189053.98000000004</v>
      </c>
      <c r="M182" s="189"/>
      <c r="N182" s="186"/>
      <c r="O182" s="189"/>
      <c r="P182" s="189"/>
      <c r="Q182" s="189"/>
      <c r="R182" s="200"/>
      <c r="S182" s="200"/>
      <c r="T182" s="189"/>
      <c r="U182" s="189"/>
      <c r="V182" s="226"/>
      <c r="W182" s="227">
        <f t="shared" si="11"/>
        <v>369607.43000000005</v>
      </c>
    </row>
    <row r="183" spans="1:23" ht="15.75">
      <c r="A183" s="347"/>
      <c r="B183" s="105">
        <v>240430</v>
      </c>
      <c r="C183" s="352"/>
      <c r="D183" s="348"/>
      <c r="E183" s="350"/>
      <c r="F183" s="348"/>
      <c r="G183" s="348"/>
      <c r="H183" s="348"/>
      <c r="I183" s="348"/>
      <c r="J183" s="129" t="s">
        <v>86</v>
      </c>
      <c r="K183" s="190">
        <v>0</v>
      </c>
      <c r="L183" s="189">
        <v>0</v>
      </c>
      <c r="M183" s="189"/>
      <c r="N183" s="189"/>
      <c r="O183" s="189"/>
      <c r="P183" s="189"/>
      <c r="Q183" s="189"/>
      <c r="R183" s="200"/>
      <c r="S183" s="200"/>
      <c r="T183" s="189"/>
      <c r="U183" s="189"/>
      <c r="V183" s="226"/>
      <c r="W183" s="227">
        <f t="shared" si="11"/>
        <v>0</v>
      </c>
    </row>
    <row r="184" spans="1:23" ht="16.5" thickBot="1">
      <c r="A184" s="342"/>
      <c r="B184" s="290">
        <v>240430</v>
      </c>
      <c r="C184" s="344"/>
      <c r="D184" s="346"/>
      <c r="E184" s="351"/>
      <c r="F184" s="346"/>
      <c r="G184" s="346"/>
      <c r="H184" s="346"/>
      <c r="I184" s="346"/>
      <c r="J184" s="113" t="s">
        <v>19</v>
      </c>
      <c r="K184" s="195">
        <v>0</v>
      </c>
      <c r="L184" s="191">
        <v>0</v>
      </c>
      <c r="M184" s="191"/>
      <c r="N184" s="191"/>
      <c r="O184" s="191"/>
      <c r="P184" s="201"/>
      <c r="Q184" s="201"/>
      <c r="R184" s="195"/>
      <c r="S184" s="195"/>
      <c r="T184" s="191"/>
      <c r="U184" s="191"/>
      <c r="V184" s="228"/>
      <c r="W184" s="229">
        <f t="shared" si="11"/>
        <v>0</v>
      </c>
    </row>
    <row r="185" spans="1:23" ht="16.5" thickBot="1">
      <c r="A185" s="106"/>
      <c r="B185" s="104">
        <v>240430</v>
      </c>
      <c r="C185" s="112"/>
      <c r="D185" s="112"/>
      <c r="E185" s="112"/>
      <c r="F185" s="112"/>
      <c r="G185" s="112"/>
      <c r="H185" s="112"/>
      <c r="I185" s="112"/>
      <c r="J185" s="112"/>
      <c r="K185" s="192" t="s">
        <v>227</v>
      </c>
      <c r="L185" s="193" t="s">
        <v>227</v>
      </c>
      <c r="M185" s="193"/>
      <c r="N185" s="193"/>
      <c r="O185" s="193"/>
      <c r="P185" s="193"/>
      <c r="Q185" s="193"/>
      <c r="R185" s="230"/>
      <c r="S185" s="231"/>
      <c r="T185" s="193"/>
      <c r="U185" s="193"/>
      <c r="V185" s="232"/>
      <c r="W185" s="233">
        <f>SUM(W177:W184)</f>
        <v>369607.43000000005</v>
      </c>
    </row>
    <row r="186" spans="1:23" ht="15.75" customHeight="1">
      <c r="A186" s="356" t="s">
        <v>123</v>
      </c>
      <c r="B186" s="291"/>
      <c r="C186" s="343" t="s">
        <v>216</v>
      </c>
      <c r="D186" s="345" t="s">
        <v>98</v>
      </c>
      <c r="E186" s="349">
        <v>58.7</v>
      </c>
      <c r="F186" s="343" t="s">
        <v>160</v>
      </c>
      <c r="G186" s="345" t="s">
        <v>76</v>
      </c>
      <c r="H186" s="343" t="s">
        <v>161</v>
      </c>
      <c r="I186" s="345" t="s">
        <v>76</v>
      </c>
      <c r="J186" s="145" t="s">
        <v>47</v>
      </c>
      <c r="K186" s="194">
        <v>0</v>
      </c>
      <c r="L186" s="194">
        <v>0</v>
      </c>
      <c r="M186" s="186"/>
      <c r="N186" s="186"/>
      <c r="O186" s="194"/>
      <c r="P186" s="194"/>
      <c r="Q186" s="194"/>
      <c r="R186" s="211"/>
      <c r="S186" s="211"/>
      <c r="T186" s="194"/>
      <c r="U186" s="194"/>
      <c r="V186" s="234"/>
      <c r="W186" s="235">
        <f t="shared" ref="W186:W191" si="12">SUM(K186:V186)</f>
        <v>0</v>
      </c>
    </row>
    <row r="187" spans="1:23" ht="15.75">
      <c r="A187" s="357"/>
      <c r="B187" s="292"/>
      <c r="C187" s="352"/>
      <c r="D187" s="348"/>
      <c r="E187" s="350"/>
      <c r="F187" s="352"/>
      <c r="G187" s="348"/>
      <c r="H187" s="352"/>
      <c r="I187" s="348"/>
      <c r="J187" s="129" t="s">
        <v>16</v>
      </c>
      <c r="K187" s="189">
        <v>0</v>
      </c>
      <c r="L187" s="189">
        <v>0</v>
      </c>
      <c r="M187" s="257"/>
      <c r="N187" s="186"/>
      <c r="O187" s="189"/>
      <c r="P187" s="189"/>
      <c r="Q187" s="189"/>
      <c r="R187" s="200"/>
      <c r="S187" s="200"/>
      <c r="T187" s="189"/>
      <c r="U187" s="189"/>
      <c r="V187" s="226"/>
      <c r="W187" s="227">
        <f t="shared" si="12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17</v>
      </c>
      <c r="K188" s="189">
        <v>0</v>
      </c>
      <c r="L188" s="189">
        <v>0</v>
      </c>
      <c r="M188" s="186"/>
      <c r="N188" s="186"/>
      <c r="O188" s="189"/>
      <c r="P188" s="189"/>
      <c r="Q188" s="189"/>
      <c r="R188" s="200"/>
      <c r="S188" s="200"/>
      <c r="T188" s="189"/>
      <c r="U188" s="189"/>
      <c r="V188" s="226"/>
      <c r="W188" s="227">
        <f t="shared" si="12"/>
        <v>0</v>
      </c>
    </row>
    <row r="189" spans="1:23" ht="15.75">
      <c r="A189" s="357"/>
      <c r="B189" s="292" t="s">
        <v>243</v>
      </c>
      <c r="C189" s="352"/>
      <c r="D189" s="348"/>
      <c r="E189" s="350"/>
      <c r="F189" s="352"/>
      <c r="G189" s="348"/>
      <c r="H189" s="352"/>
      <c r="I189" s="348"/>
      <c r="J189" s="129" t="s">
        <v>27</v>
      </c>
      <c r="K189" s="189">
        <v>0</v>
      </c>
      <c r="L189" s="189">
        <v>0</v>
      </c>
      <c r="M189" s="186"/>
      <c r="N189" s="186"/>
      <c r="O189" s="189"/>
      <c r="P189" s="189"/>
      <c r="Q189" s="189"/>
      <c r="R189" s="200"/>
      <c r="S189" s="200"/>
      <c r="T189" s="189"/>
      <c r="U189" s="189"/>
      <c r="V189" s="226"/>
      <c r="W189" s="227">
        <f t="shared" si="12"/>
        <v>0</v>
      </c>
    </row>
    <row r="190" spans="1:23" ht="15.75">
      <c r="A190" s="357"/>
      <c r="B190" s="292"/>
      <c r="C190" s="352"/>
      <c r="D190" s="348"/>
      <c r="E190" s="350"/>
      <c r="F190" s="352"/>
      <c r="G190" s="348"/>
      <c r="H190" s="352"/>
      <c r="I190" s="348"/>
      <c r="J190" s="129" t="s">
        <v>31</v>
      </c>
      <c r="K190" s="200">
        <v>0</v>
      </c>
      <c r="L190" s="189">
        <v>0</v>
      </c>
      <c r="M190" s="189"/>
      <c r="N190" s="189"/>
      <c r="O190" s="189"/>
      <c r="P190" s="189"/>
      <c r="Q190" s="189"/>
      <c r="R190" s="200"/>
      <c r="S190" s="200"/>
      <c r="T190" s="189"/>
      <c r="U190" s="189"/>
      <c r="V190" s="226"/>
      <c r="W190" s="227">
        <f t="shared" si="12"/>
        <v>0</v>
      </c>
    </row>
    <row r="191" spans="1:23" ht="16.5" thickBot="1">
      <c r="A191" s="358"/>
      <c r="B191" s="293"/>
      <c r="C191" s="344"/>
      <c r="D191" s="346"/>
      <c r="E191" s="351"/>
      <c r="F191" s="344"/>
      <c r="G191" s="346"/>
      <c r="H191" s="344"/>
      <c r="I191" s="346"/>
      <c r="J191" s="113" t="s">
        <v>49</v>
      </c>
      <c r="K191" s="195">
        <v>0</v>
      </c>
      <c r="L191" s="191">
        <v>0</v>
      </c>
      <c r="M191" s="191"/>
      <c r="N191" s="191"/>
      <c r="O191" s="191"/>
      <c r="P191" s="191"/>
      <c r="Q191" s="191"/>
      <c r="R191" s="195"/>
      <c r="S191" s="195"/>
      <c r="T191" s="191"/>
      <c r="U191" s="191"/>
      <c r="V191" s="228"/>
      <c r="W191" s="229">
        <f t="shared" si="12"/>
        <v>0</v>
      </c>
    </row>
    <row r="192" spans="1:23" ht="16.5" thickBot="1">
      <c r="A192" s="102"/>
      <c r="B192" s="104"/>
      <c r="C192" s="112"/>
      <c r="D192" s="115"/>
      <c r="E192" s="115"/>
      <c r="F192" s="112"/>
      <c r="G192" s="112"/>
      <c r="H192" s="112"/>
      <c r="I192" s="112"/>
      <c r="J192" s="112"/>
      <c r="K192" s="192" t="s">
        <v>227</v>
      </c>
      <c r="L192" s="193" t="s">
        <v>227</v>
      </c>
      <c r="M192" s="193"/>
      <c r="N192" s="193"/>
      <c r="O192" s="193"/>
      <c r="P192" s="193"/>
      <c r="Q192" s="193"/>
      <c r="R192" s="230"/>
      <c r="S192" s="231"/>
      <c r="T192" s="193"/>
      <c r="U192" s="193"/>
      <c r="V192" s="232"/>
      <c r="W192" s="233">
        <f>SUM(W186:W191)</f>
        <v>0</v>
      </c>
    </row>
    <row r="193" spans="1:23" ht="15.75" customHeight="1">
      <c r="A193" s="356" t="s">
        <v>228</v>
      </c>
      <c r="B193" s="291">
        <v>278804</v>
      </c>
      <c r="C193" s="343" t="s">
        <v>229</v>
      </c>
      <c r="D193" s="345" t="s">
        <v>98</v>
      </c>
      <c r="E193" s="349">
        <v>58.7</v>
      </c>
      <c r="F193" s="343" t="s">
        <v>160</v>
      </c>
      <c r="G193" s="345" t="s">
        <v>76</v>
      </c>
      <c r="H193" s="343" t="s">
        <v>105</v>
      </c>
      <c r="I193" s="345" t="s">
        <v>76</v>
      </c>
      <c r="J193" s="145" t="s">
        <v>47</v>
      </c>
      <c r="K193" s="194">
        <v>0</v>
      </c>
      <c r="L193" s="194">
        <v>0</v>
      </c>
      <c r="M193" s="186"/>
      <c r="N193" s="186"/>
      <c r="O193" s="194"/>
      <c r="P193" s="194"/>
      <c r="Q193" s="194"/>
      <c r="R193" s="211"/>
      <c r="S193" s="211"/>
      <c r="T193" s="194"/>
      <c r="U193" s="194"/>
      <c r="V193" s="234"/>
      <c r="W193" s="235">
        <f t="shared" ref="W193:W198" si="13">SUM(K193:V193)</f>
        <v>0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16</v>
      </c>
      <c r="K194" s="189">
        <v>0</v>
      </c>
      <c r="L194" s="189">
        <v>0</v>
      </c>
      <c r="M194" s="189"/>
      <c r="N194" s="186"/>
      <c r="O194" s="189"/>
      <c r="P194" s="189"/>
      <c r="Q194" s="189"/>
      <c r="R194" s="200"/>
      <c r="S194" s="200"/>
      <c r="T194" s="189"/>
      <c r="U194" s="189"/>
      <c r="V194" s="226"/>
      <c r="W194" s="227">
        <f t="shared" si="13"/>
        <v>0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17</v>
      </c>
      <c r="K195" s="189">
        <v>33737.369999999995</v>
      </c>
      <c r="L195" s="189">
        <v>47091.073000000004</v>
      </c>
      <c r="M195" s="189"/>
      <c r="N195" s="186"/>
      <c r="O195" s="189"/>
      <c r="P195" s="189"/>
      <c r="Q195" s="189"/>
      <c r="R195" s="200"/>
      <c r="S195" s="200"/>
      <c r="T195" s="189"/>
      <c r="U195" s="189"/>
      <c r="V195" s="226"/>
      <c r="W195" s="227">
        <f t="shared" si="13"/>
        <v>80828.442999999999</v>
      </c>
    </row>
    <row r="196" spans="1:23" ht="15.75">
      <c r="A196" s="357"/>
      <c r="B196" s="292">
        <v>278804</v>
      </c>
      <c r="C196" s="352"/>
      <c r="D196" s="348"/>
      <c r="E196" s="350"/>
      <c r="F196" s="352"/>
      <c r="G196" s="348"/>
      <c r="H196" s="352"/>
      <c r="I196" s="348"/>
      <c r="J196" s="129" t="s">
        <v>27</v>
      </c>
      <c r="K196" s="189">
        <v>233472.44200000001</v>
      </c>
      <c r="L196" s="189">
        <v>186789.20300000004</v>
      </c>
      <c r="M196" s="189"/>
      <c r="N196" s="186"/>
      <c r="O196" s="189"/>
      <c r="P196" s="189"/>
      <c r="Q196" s="189"/>
      <c r="R196" s="200"/>
      <c r="S196" s="200"/>
      <c r="T196" s="189"/>
      <c r="U196" s="189"/>
      <c r="V196" s="226"/>
      <c r="W196" s="227">
        <f t="shared" si="13"/>
        <v>420261.64500000002</v>
      </c>
    </row>
    <row r="197" spans="1:23" ht="15.75">
      <c r="A197" s="357"/>
      <c r="B197" s="292">
        <v>278804</v>
      </c>
      <c r="C197" s="352"/>
      <c r="D197" s="348"/>
      <c r="E197" s="350"/>
      <c r="F197" s="352"/>
      <c r="G197" s="348"/>
      <c r="H197" s="352"/>
      <c r="I197" s="348"/>
      <c r="J197" s="129" t="s">
        <v>31</v>
      </c>
      <c r="K197" s="200">
        <v>0</v>
      </c>
      <c r="L197" s="189">
        <v>0</v>
      </c>
      <c r="M197" s="189"/>
      <c r="N197" s="189"/>
      <c r="O197" s="189"/>
      <c r="P197" s="189"/>
      <c r="Q197" s="189"/>
      <c r="R197" s="200"/>
      <c r="S197" s="200"/>
      <c r="T197" s="189"/>
      <c r="U197" s="189"/>
      <c r="V197" s="226"/>
      <c r="W197" s="227">
        <f t="shared" si="13"/>
        <v>0</v>
      </c>
    </row>
    <row r="198" spans="1:23" ht="16.5" thickBot="1">
      <c r="A198" s="358"/>
      <c r="B198" s="293">
        <v>278804</v>
      </c>
      <c r="C198" s="344"/>
      <c r="D198" s="346"/>
      <c r="E198" s="351"/>
      <c r="F198" s="344"/>
      <c r="G198" s="346"/>
      <c r="H198" s="344"/>
      <c r="I198" s="346"/>
      <c r="J198" s="113" t="s">
        <v>49</v>
      </c>
      <c r="K198" s="195">
        <v>0</v>
      </c>
      <c r="L198" s="191">
        <v>0</v>
      </c>
      <c r="M198" s="191"/>
      <c r="N198" s="191"/>
      <c r="O198" s="191"/>
      <c r="P198" s="191"/>
      <c r="Q198" s="191"/>
      <c r="R198" s="195"/>
      <c r="S198" s="195"/>
      <c r="T198" s="191"/>
      <c r="U198" s="191"/>
      <c r="V198" s="228"/>
      <c r="W198" s="229">
        <f t="shared" si="13"/>
        <v>0</v>
      </c>
    </row>
    <row r="199" spans="1:23" ht="16.5" thickBot="1">
      <c r="A199" s="102"/>
      <c r="B199" s="104">
        <v>278804</v>
      </c>
      <c r="C199" s="112"/>
      <c r="D199" s="115"/>
      <c r="E199" s="115"/>
      <c r="F199" s="112"/>
      <c r="G199" s="112"/>
      <c r="H199" s="112"/>
      <c r="I199" s="112"/>
      <c r="J199" s="112"/>
      <c r="K199" s="192" t="s">
        <v>227</v>
      </c>
      <c r="L199" s="193" t="s">
        <v>227</v>
      </c>
      <c r="M199" s="193"/>
      <c r="N199" s="193"/>
      <c r="O199" s="193"/>
      <c r="P199" s="193"/>
      <c r="Q199" s="193"/>
      <c r="R199" s="230"/>
      <c r="S199" s="231"/>
      <c r="T199" s="193"/>
      <c r="U199" s="193"/>
      <c r="V199" s="232"/>
      <c r="W199" s="233">
        <f>SUM(W193:W198)</f>
        <v>501090.08799999999</v>
      </c>
    </row>
    <row r="200" spans="1:23" ht="15.75" customHeight="1">
      <c r="A200" s="356" t="s">
        <v>230</v>
      </c>
      <c r="B200" s="291">
        <v>278804</v>
      </c>
      <c r="C200" s="343" t="s">
        <v>231</v>
      </c>
      <c r="D200" s="345" t="s">
        <v>98</v>
      </c>
      <c r="E200" s="349">
        <v>58.7</v>
      </c>
      <c r="F200" s="343" t="s">
        <v>105</v>
      </c>
      <c r="G200" s="345" t="s">
        <v>76</v>
      </c>
      <c r="H200" s="343" t="s">
        <v>161</v>
      </c>
      <c r="I200" s="345" t="s">
        <v>76</v>
      </c>
      <c r="J200" s="145" t="s">
        <v>47</v>
      </c>
      <c r="K200" s="194">
        <v>0</v>
      </c>
      <c r="L200" s="194">
        <v>0</v>
      </c>
      <c r="M200" s="186"/>
      <c r="N200" s="186"/>
      <c r="O200" s="194"/>
      <c r="P200" s="194"/>
      <c r="Q200" s="194"/>
      <c r="R200" s="211"/>
      <c r="S200" s="211"/>
      <c r="T200" s="194"/>
      <c r="U200" s="194"/>
      <c r="V200" s="234"/>
      <c r="W200" s="235">
        <f t="shared" ref="W200:W205" si="14">SUM(K200:V200)</f>
        <v>0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16</v>
      </c>
      <c r="K201" s="189">
        <v>540.62300000000005</v>
      </c>
      <c r="L201" s="189">
        <v>0</v>
      </c>
      <c r="M201" s="257"/>
      <c r="N201" s="186"/>
      <c r="O201" s="189"/>
      <c r="P201" s="189"/>
      <c r="Q201" s="189"/>
      <c r="R201" s="200"/>
      <c r="S201" s="200"/>
      <c r="T201" s="189"/>
      <c r="U201" s="189"/>
      <c r="V201" s="226"/>
      <c r="W201" s="227">
        <f t="shared" si="14"/>
        <v>540.62300000000005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17</v>
      </c>
      <c r="K202" s="189">
        <v>32964.141999999993</v>
      </c>
      <c r="L202" s="189">
        <v>45931.334999999992</v>
      </c>
      <c r="M202" s="186"/>
      <c r="N202" s="186"/>
      <c r="O202" s="189"/>
      <c r="P202" s="189"/>
      <c r="Q202" s="189"/>
      <c r="R202" s="200"/>
      <c r="S202" s="200"/>
      <c r="T202" s="189"/>
      <c r="U202" s="189"/>
      <c r="V202" s="226"/>
      <c r="W202" s="227">
        <f t="shared" si="14"/>
        <v>78895.476999999984</v>
      </c>
    </row>
    <row r="203" spans="1:23" ht="15.75">
      <c r="A203" s="357"/>
      <c r="B203" s="292">
        <v>278804</v>
      </c>
      <c r="C203" s="352"/>
      <c r="D203" s="348"/>
      <c r="E203" s="350"/>
      <c r="F203" s="352"/>
      <c r="G203" s="348"/>
      <c r="H203" s="352"/>
      <c r="I203" s="348"/>
      <c r="J203" s="129" t="s">
        <v>27</v>
      </c>
      <c r="K203" s="189">
        <v>0</v>
      </c>
      <c r="L203" s="189">
        <v>0</v>
      </c>
      <c r="M203" s="186"/>
      <c r="N203" s="186"/>
      <c r="O203" s="189"/>
      <c r="P203" s="189"/>
      <c r="Q203" s="189"/>
      <c r="R203" s="200"/>
      <c r="S203" s="200"/>
      <c r="T203" s="189"/>
      <c r="U203" s="189"/>
      <c r="V203" s="226"/>
      <c r="W203" s="227">
        <f t="shared" si="14"/>
        <v>0</v>
      </c>
    </row>
    <row r="204" spans="1:23" ht="15.75">
      <c r="A204" s="357"/>
      <c r="B204" s="292">
        <v>278804</v>
      </c>
      <c r="C204" s="352"/>
      <c r="D204" s="348"/>
      <c r="E204" s="350"/>
      <c r="F204" s="352"/>
      <c r="G204" s="348"/>
      <c r="H204" s="352"/>
      <c r="I204" s="348"/>
      <c r="J204" s="129" t="s">
        <v>31</v>
      </c>
      <c r="K204" s="200">
        <v>0</v>
      </c>
      <c r="L204" s="189">
        <v>0</v>
      </c>
      <c r="M204" s="189"/>
      <c r="N204" s="189"/>
      <c r="O204" s="189"/>
      <c r="P204" s="189"/>
      <c r="Q204" s="189"/>
      <c r="R204" s="200"/>
      <c r="S204" s="200"/>
      <c r="T204" s="189"/>
      <c r="U204" s="189"/>
      <c r="V204" s="226"/>
      <c r="W204" s="227">
        <f t="shared" si="14"/>
        <v>0</v>
      </c>
    </row>
    <row r="205" spans="1:23" ht="16.5" thickBot="1">
      <c r="A205" s="358"/>
      <c r="B205" s="293">
        <v>278804</v>
      </c>
      <c r="C205" s="344"/>
      <c r="D205" s="346"/>
      <c r="E205" s="351"/>
      <c r="F205" s="344"/>
      <c r="G205" s="346"/>
      <c r="H205" s="344"/>
      <c r="I205" s="346"/>
      <c r="J205" s="113" t="s">
        <v>49</v>
      </c>
      <c r="K205" s="195">
        <v>0</v>
      </c>
      <c r="L205" s="191">
        <v>0</v>
      </c>
      <c r="M205" s="191"/>
      <c r="N205" s="191"/>
      <c r="O205" s="191"/>
      <c r="P205" s="191"/>
      <c r="Q205" s="191"/>
      <c r="R205" s="195"/>
      <c r="S205" s="195"/>
      <c r="T205" s="191"/>
      <c r="U205" s="191"/>
      <c r="V205" s="228"/>
      <c r="W205" s="229">
        <f t="shared" si="14"/>
        <v>0</v>
      </c>
    </row>
    <row r="206" spans="1:23" ht="16.5" thickBot="1">
      <c r="A206" s="102"/>
      <c r="B206" s="104">
        <v>278804</v>
      </c>
      <c r="C206" s="112"/>
      <c r="D206" s="115"/>
      <c r="E206" s="115"/>
      <c r="F206" s="112"/>
      <c r="G206" s="112"/>
      <c r="H206" s="112"/>
      <c r="I206" s="112"/>
      <c r="J206" s="112"/>
      <c r="K206" s="192" t="s">
        <v>227</v>
      </c>
      <c r="L206" s="193" t="s">
        <v>227</v>
      </c>
      <c r="M206" s="193"/>
      <c r="N206" s="193"/>
      <c r="O206" s="193"/>
      <c r="P206" s="193"/>
      <c r="Q206" s="193"/>
      <c r="R206" s="230"/>
      <c r="S206" s="231"/>
      <c r="T206" s="193"/>
      <c r="U206" s="193"/>
      <c r="V206" s="232"/>
      <c r="W206" s="233">
        <f>SUM(W200:W205)</f>
        <v>79436.099999999991</v>
      </c>
    </row>
    <row r="207" spans="1:23" ht="15.75" customHeight="1">
      <c r="A207" s="356" t="s">
        <v>124</v>
      </c>
      <c r="B207" s="291">
        <v>268983</v>
      </c>
      <c r="C207" s="343" t="s">
        <v>217</v>
      </c>
      <c r="D207" s="345" t="s">
        <v>98</v>
      </c>
      <c r="E207" s="349">
        <v>36.200000000000003</v>
      </c>
      <c r="F207" s="345" t="s">
        <v>101</v>
      </c>
      <c r="G207" s="345" t="s">
        <v>76</v>
      </c>
      <c r="H207" s="343" t="s">
        <v>160</v>
      </c>
      <c r="I207" s="345" t="s">
        <v>76</v>
      </c>
      <c r="J207" s="129" t="s">
        <v>16</v>
      </c>
      <c r="K207" s="189">
        <v>89698.690999999992</v>
      </c>
      <c r="L207" s="189">
        <v>76548.546999999991</v>
      </c>
      <c r="M207" s="186"/>
      <c r="N207" s="186"/>
      <c r="O207" s="189"/>
      <c r="P207" s="189"/>
      <c r="Q207" s="189"/>
      <c r="R207" s="200"/>
      <c r="S207" s="200"/>
      <c r="T207" s="189"/>
      <c r="U207" s="189"/>
      <c r="V207" s="226"/>
      <c r="W207" s="227">
        <f t="shared" ref="W207:W212" si="15">SUM(K207:V207)</f>
        <v>166247.23799999998</v>
      </c>
    </row>
    <row r="208" spans="1:23" ht="15.75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29" t="s">
        <v>17</v>
      </c>
      <c r="K208" s="189">
        <v>149941.09599999999</v>
      </c>
      <c r="L208" s="189">
        <v>191906.31099999996</v>
      </c>
      <c r="M208" s="186"/>
      <c r="N208" s="186"/>
      <c r="O208" s="189"/>
      <c r="P208" s="189"/>
      <c r="Q208" s="189"/>
      <c r="R208" s="200"/>
      <c r="S208" s="200"/>
      <c r="T208" s="189"/>
      <c r="U208" s="189"/>
      <c r="V208" s="226"/>
      <c r="W208" s="227">
        <f t="shared" si="15"/>
        <v>341847.40699999995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29" t="s">
        <v>27</v>
      </c>
      <c r="K209" s="189">
        <v>135208.62200000003</v>
      </c>
      <c r="L209" s="189">
        <v>110733.136</v>
      </c>
      <c r="M209" s="186"/>
      <c r="N209" s="186"/>
      <c r="O209" s="189"/>
      <c r="P209" s="189"/>
      <c r="Q209" s="189"/>
      <c r="R209" s="200"/>
      <c r="S209" s="200"/>
      <c r="T209" s="189"/>
      <c r="U209" s="189"/>
      <c r="V209" s="226"/>
      <c r="W209" s="227">
        <f t="shared" si="15"/>
        <v>245941.75800000003</v>
      </c>
    </row>
    <row r="210" spans="1:23" ht="15.75" customHeight="1">
      <c r="A210" s="357"/>
      <c r="B210" s="292">
        <v>268983</v>
      </c>
      <c r="C210" s="352"/>
      <c r="D210" s="348"/>
      <c r="E210" s="350"/>
      <c r="F210" s="348"/>
      <c r="G210" s="348"/>
      <c r="H210" s="352"/>
      <c r="I210" s="348"/>
      <c r="J210" s="154" t="s">
        <v>30</v>
      </c>
      <c r="K210" s="201">
        <v>0</v>
      </c>
      <c r="L210" s="201">
        <v>0</v>
      </c>
      <c r="M210" s="201"/>
      <c r="N210" s="201"/>
      <c r="O210" s="201"/>
      <c r="P210" s="201"/>
      <c r="Q210" s="201"/>
      <c r="R210" s="208"/>
      <c r="S210" s="208"/>
      <c r="T210" s="201"/>
      <c r="U210" s="201"/>
      <c r="V210" s="237"/>
      <c r="W210" s="227">
        <f t="shared" si="15"/>
        <v>0</v>
      </c>
    </row>
    <row r="211" spans="1:23" ht="15.75" customHeight="1">
      <c r="A211" s="357"/>
      <c r="B211" s="292">
        <v>268983</v>
      </c>
      <c r="C211" s="352"/>
      <c r="D211" s="348"/>
      <c r="E211" s="350"/>
      <c r="F211" s="348"/>
      <c r="G211" s="348"/>
      <c r="H211" s="352"/>
      <c r="I211" s="348"/>
      <c r="J211" s="154" t="s">
        <v>125</v>
      </c>
      <c r="K211" s="201">
        <v>0</v>
      </c>
      <c r="L211" s="201">
        <v>0</v>
      </c>
      <c r="M211" s="201"/>
      <c r="N211" s="186"/>
      <c r="O211" s="201"/>
      <c r="P211" s="201"/>
      <c r="Q211" s="208"/>
      <c r="R211" s="208"/>
      <c r="S211" s="208"/>
      <c r="T211" s="201"/>
      <c r="U211" s="201"/>
      <c r="V211" s="237"/>
      <c r="W211" s="238">
        <f t="shared" si="15"/>
        <v>0</v>
      </c>
    </row>
    <row r="212" spans="1:23" ht="16.5" thickBot="1">
      <c r="A212" s="358"/>
      <c r="B212" s="293">
        <v>268983</v>
      </c>
      <c r="C212" s="344"/>
      <c r="D212" s="346"/>
      <c r="E212" s="351"/>
      <c r="F212" s="346"/>
      <c r="G212" s="346"/>
      <c r="H212" s="344"/>
      <c r="I212" s="346"/>
      <c r="J212" s="154" t="s">
        <v>49</v>
      </c>
      <c r="K212" s="201">
        <v>0</v>
      </c>
      <c r="L212" s="201">
        <v>0</v>
      </c>
      <c r="M212" s="201"/>
      <c r="N212" s="186"/>
      <c r="O212" s="201"/>
      <c r="P212" s="201"/>
      <c r="Q212" s="201"/>
      <c r="R212" s="208"/>
      <c r="S212" s="208"/>
      <c r="T212" s="201"/>
      <c r="U212" s="201"/>
      <c r="V212" s="237"/>
      <c r="W212" s="238">
        <f t="shared" si="15"/>
        <v>0</v>
      </c>
    </row>
    <row r="213" spans="1:23" ht="16.5" thickBot="1">
      <c r="A213" s="102"/>
      <c r="B213" s="104">
        <v>268983</v>
      </c>
      <c r="C213" s="112"/>
      <c r="D213" s="112"/>
      <c r="E213" s="112"/>
      <c r="F213" s="112"/>
      <c r="G213" s="112"/>
      <c r="H213" s="112"/>
      <c r="I213" s="112"/>
      <c r="J213" s="112"/>
      <c r="K213" s="192" t="s">
        <v>227</v>
      </c>
      <c r="L213" s="193" t="s">
        <v>227</v>
      </c>
      <c r="M213" s="193"/>
      <c r="N213" s="193"/>
      <c r="O213" s="193"/>
      <c r="P213" s="193"/>
      <c r="Q213" s="193"/>
      <c r="R213" s="230"/>
      <c r="S213" s="231"/>
      <c r="T213" s="193"/>
      <c r="U213" s="193"/>
      <c r="V213" s="232"/>
      <c r="W213" s="233">
        <f>SUM(W207:W212)</f>
        <v>754036.40299999993</v>
      </c>
    </row>
    <row r="214" spans="1:23" ht="16.5" customHeight="1">
      <c r="A214" s="356" t="s">
        <v>126</v>
      </c>
      <c r="B214" s="291">
        <v>278803</v>
      </c>
      <c r="C214" s="343" t="s">
        <v>170</v>
      </c>
      <c r="D214" s="345" t="s">
        <v>98</v>
      </c>
      <c r="E214" s="349">
        <v>24.7</v>
      </c>
      <c r="F214" s="343" t="s">
        <v>161</v>
      </c>
      <c r="G214" s="345" t="s">
        <v>76</v>
      </c>
      <c r="H214" s="343" t="s">
        <v>157</v>
      </c>
      <c r="I214" s="345" t="s">
        <v>76</v>
      </c>
      <c r="J214" s="145" t="s">
        <v>47</v>
      </c>
      <c r="K214" s="194">
        <v>0</v>
      </c>
      <c r="L214" s="194">
        <v>0</v>
      </c>
      <c r="M214" s="194"/>
      <c r="N214" s="194"/>
      <c r="O214" s="194"/>
      <c r="P214" s="194"/>
      <c r="Q214" s="194"/>
      <c r="R214" s="211"/>
      <c r="S214" s="211"/>
      <c r="T214" s="194"/>
      <c r="U214" s="194"/>
      <c r="V214" s="234"/>
      <c r="W214" s="235">
        <f t="shared" ref="W214:W219" si="16">SUM(K214:V214)</f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16</v>
      </c>
      <c r="K215" s="189">
        <v>31655.767</v>
      </c>
      <c r="L215" s="189">
        <v>33494.997000000003</v>
      </c>
      <c r="M215" s="189"/>
      <c r="N215" s="189"/>
      <c r="O215" s="189"/>
      <c r="P215" s="189"/>
      <c r="Q215" s="189"/>
      <c r="R215" s="200"/>
      <c r="S215" s="200"/>
      <c r="T215" s="189"/>
      <c r="U215" s="189"/>
      <c r="V215" s="226"/>
      <c r="W215" s="227">
        <f t="shared" si="16"/>
        <v>65150.764000000003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17</v>
      </c>
      <c r="K216" s="189">
        <v>0</v>
      </c>
      <c r="L216" s="189">
        <v>0</v>
      </c>
      <c r="M216" s="186"/>
      <c r="N216" s="186"/>
      <c r="O216" s="189"/>
      <c r="P216" s="189"/>
      <c r="Q216" s="189"/>
      <c r="R216" s="200"/>
      <c r="S216" s="200"/>
      <c r="T216" s="189"/>
      <c r="U216" s="189"/>
      <c r="V216" s="226"/>
      <c r="W216" s="227">
        <f t="shared" si="16"/>
        <v>0</v>
      </c>
    </row>
    <row r="217" spans="1:23" ht="15.75">
      <c r="A217" s="357"/>
      <c r="B217" s="292">
        <v>278803</v>
      </c>
      <c r="C217" s="348"/>
      <c r="D217" s="348"/>
      <c r="E217" s="350"/>
      <c r="F217" s="352"/>
      <c r="G217" s="348"/>
      <c r="H217" s="348"/>
      <c r="I217" s="348"/>
      <c r="J217" s="129" t="s">
        <v>27</v>
      </c>
      <c r="K217" s="189">
        <v>0</v>
      </c>
      <c r="L217" s="189">
        <v>0</v>
      </c>
      <c r="M217" s="186"/>
      <c r="N217" s="186"/>
      <c r="O217" s="189"/>
      <c r="P217" s="189"/>
      <c r="Q217" s="189"/>
      <c r="R217" s="200"/>
      <c r="S217" s="200"/>
      <c r="T217" s="189"/>
      <c r="U217" s="189"/>
      <c r="V217" s="226"/>
      <c r="W217" s="227">
        <f t="shared" si="16"/>
        <v>0</v>
      </c>
    </row>
    <row r="218" spans="1:23" ht="15.75">
      <c r="A218" s="357"/>
      <c r="B218" s="292">
        <v>278803</v>
      </c>
      <c r="C218" s="348"/>
      <c r="D218" s="348"/>
      <c r="E218" s="350"/>
      <c r="F218" s="352"/>
      <c r="G218" s="348"/>
      <c r="H218" s="348"/>
      <c r="I218" s="348"/>
      <c r="J218" s="129" t="s">
        <v>49</v>
      </c>
      <c r="K218" s="189">
        <v>0</v>
      </c>
      <c r="L218" s="189">
        <v>0</v>
      </c>
      <c r="M218" s="189"/>
      <c r="N218" s="189"/>
      <c r="O218" s="189"/>
      <c r="P218" s="189"/>
      <c r="Q218" s="189"/>
      <c r="R218" s="200"/>
      <c r="S218" s="200"/>
      <c r="T218" s="189"/>
      <c r="U218" s="189"/>
      <c r="V218" s="226"/>
      <c r="W218" s="227">
        <f t="shared" si="16"/>
        <v>0</v>
      </c>
    </row>
    <row r="219" spans="1:23" ht="16.5" thickBot="1">
      <c r="A219" s="358"/>
      <c r="B219" s="293">
        <v>278803</v>
      </c>
      <c r="C219" s="346"/>
      <c r="D219" s="346"/>
      <c r="E219" s="351"/>
      <c r="F219" s="344"/>
      <c r="G219" s="346"/>
      <c r="H219" s="346"/>
      <c r="I219" s="346"/>
      <c r="J219" s="129" t="s">
        <v>19</v>
      </c>
      <c r="K219" s="189">
        <v>0</v>
      </c>
      <c r="L219" s="189">
        <v>0</v>
      </c>
      <c r="M219" s="189"/>
      <c r="N219" s="189"/>
      <c r="O219" s="189"/>
      <c r="P219" s="189"/>
      <c r="Q219" s="189"/>
      <c r="R219" s="200"/>
      <c r="S219" s="200"/>
      <c r="T219" s="189"/>
      <c r="U219" s="189"/>
      <c r="V219" s="226"/>
      <c r="W219" s="227">
        <f t="shared" si="16"/>
        <v>0</v>
      </c>
    </row>
    <row r="220" spans="1:23" ht="16.5" thickBot="1">
      <c r="A220" s="106"/>
      <c r="B220" s="104">
        <v>278803</v>
      </c>
      <c r="C220" s="112"/>
      <c r="D220" s="112"/>
      <c r="E220" s="112"/>
      <c r="F220" s="112"/>
      <c r="G220" s="112"/>
      <c r="H220" s="112"/>
      <c r="I220" s="112"/>
      <c r="J220" s="112"/>
      <c r="K220" s="192" t="s">
        <v>227</v>
      </c>
      <c r="L220" s="193" t="s">
        <v>227</v>
      </c>
      <c r="M220" s="193"/>
      <c r="N220" s="193"/>
      <c r="O220" s="193"/>
      <c r="P220" s="193"/>
      <c r="Q220" s="193"/>
      <c r="R220" s="230"/>
      <c r="S220" s="231"/>
      <c r="T220" s="193"/>
      <c r="U220" s="193"/>
      <c r="V220" s="232"/>
      <c r="W220" s="233">
        <f>SUM(W214:W219)</f>
        <v>65150.764000000003</v>
      </c>
    </row>
    <row r="221" spans="1:23" ht="15.75">
      <c r="A221" s="341">
        <v>719</v>
      </c>
      <c r="B221" s="254">
        <v>244001</v>
      </c>
      <c r="C221" s="343" t="s">
        <v>218</v>
      </c>
      <c r="D221" s="345" t="s">
        <v>102</v>
      </c>
      <c r="E221" s="349">
        <v>120.3</v>
      </c>
      <c r="F221" s="345" t="s">
        <v>101</v>
      </c>
      <c r="G221" s="345" t="s">
        <v>76</v>
      </c>
      <c r="H221" s="343" t="s">
        <v>157</v>
      </c>
      <c r="I221" s="345" t="s">
        <v>76</v>
      </c>
      <c r="J221" s="145" t="s">
        <v>16</v>
      </c>
      <c r="K221" s="194">
        <v>0</v>
      </c>
      <c r="L221" s="194">
        <v>0</v>
      </c>
      <c r="M221" s="194"/>
      <c r="N221" s="194"/>
      <c r="O221" s="194"/>
      <c r="P221" s="194"/>
      <c r="Q221" s="194"/>
      <c r="R221" s="194"/>
      <c r="S221" s="211"/>
      <c r="T221" s="194"/>
      <c r="U221" s="194"/>
      <c r="V221" s="234"/>
      <c r="W221" s="235">
        <f t="shared" ref="W221:W228" si="17">SUM(K221:V221)</f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52"/>
      <c r="I222" s="348"/>
      <c r="J222" s="145" t="s">
        <v>29</v>
      </c>
      <c r="K222" s="194">
        <v>0</v>
      </c>
      <c r="L222" s="194">
        <v>0</v>
      </c>
      <c r="M222" s="194"/>
      <c r="N222" s="194"/>
      <c r="O222" s="194"/>
      <c r="P222" s="194"/>
      <c r="Q222" s="194"/>
      <c r="R222" s="194"/>
      <c r="S222" s="211"/>
      <c r="T222" s="194"/>
      <c r="U222" s="194"/>
      <c r="V222" s="234"/>
      <c r="W222" s="235">
        <f t="shared" si="17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85</v>
      </c>
      <c r="K223" s="189">
        <v>0</v>
      </c>
      <c r="L223" s="189">
        <v>0</v>
      </c>
      <c r="M223" s="189"/>
      <c r="N223" s="189"/>
      <c r="O223" s="189"/>
      <c r="P223" s="189"/>
      <c r="Q223" s="189"/>
      <c r="R223" s="189"/>
      <c r="S223" s="200"/>
      <c r="T223" s="189"/>
      <c r="U223" s="189"/>
      <c r="V223" s="226"/>
      <c r="W223" s="227">
        <f t="shared" si="17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121</v>
      </c>
      <c r="K224" s="189">
        <v>0</v>
      </c>
      <c r="L224" s="189">
        <v>0</v>
      </c>
      <c r="M224" s="189"/>
      <c r="N224" s="189"/>
      <c r="O224" s="189"/>
      <c r="P224" s="189"/>
      <c r="Q224" s="189"/>
      <c r="R224" s="189"/>
      <c r="S224" s="200"/>
      <c r="T224" s="189"/>
      <c r="U224" s="189"/>
      <c r="V224" s="226"/>
      <c r="W224" s="227">
        <f t="shared" si="17"/>
        <v>0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120</v>
      </c>
      <c r="K225" s="189">
        <v>0</v>
      </c>
      <c r="L225" s="189">
        <v>0</v>
      </c>
      <c r="M225" s="189"/>
      <c r="N225" s="189"/>
      <c r="O225" s="189"/>
      <c r="P225" s="189"/>
      <c r="Q225" s="189"/>
      <c r="R225" s="189"/>
      <c r="S225" s="200"/>
      <c r="T225" s="189"/>
      <c r="U225" s="189"/>
      <c r="V225" s="226"/>
      <c r="W225" s="227">
        <f t="shared" si="17"/>
        <v>0</v>
      </c>
    </row>
    <row r="226" spans="1:23" ht="15.75">
      <c r="A226" s="347"/>
      <c r="B226" s="105">
        <v>244001</v>
      </c>
      <c r="C226" s="352"/>
      <c r="D226" s="348"/>
      <c r="E226" s="350"/>
      <c r="F226" s="348"/>
      <c r="G226" s="348"/>
      <c r="H226" s="348"/>
      <c r="I226" s="348"/>
      <c r="J226" s="129" t="s">
        <v>30</v>
      </c>
      <c r="K226" s="189">
        <v>183184.18700000001</v>
      </c>
      <c r="L226" s="189">
        <v>159123.329</v>
      </c>
      <c r="M226" s="189"/>
      <c r="N226" s="186"/>
      <c r="O226" s="189"/>
      <c r="P226" s="189"/>
      <c r="Q226" s="189"/>
      <c r="R226" s="200"/>
      <c r="S226" s="200"/>
      <c r="T226" s="189"/>
      <c r="U226" s="189"/>
      <c r="V226" s="226"/>
      <c r="W226" s="227">
        <f t="shared" si="17"/>
        <v>342307.516</v>
      </c>
    </row>
    <row r="227" spans="1:23" ht="15.75">
      <c r="A227" s="347"/>
      <c r="B227" s="105">
        <v>244001</v>
      </c>
      <c r="C227" s="352"/>
      <c r="D227" s="348"/>
      <c r="E227" s="350"/>
      <c r="F227" s="348"/>
      <c r="G227" s="348"/>
      <c r="H227" s="348"/>
      <c r="I227" s="348"/>
      <c r="J227" s="129" t="s">
        <v>31</v>
      </c>
      <c r="K227" s="189">
        <v>0</v>
      </c>
      <c r="L227" s="189">
        <v>0</v>
      </c>
      <c r="M227" s="189"/>
      <c r="N227" s="189"/>
      <c r="O227" s="189"/>
      <c r="P227" s="189"/>
      <c r="Q227" s="189"/>
      <c r="R227" s="200"/>
      <c r="S227" s="200"/>
      <c r="T227" s="189"/>
      <c r="U227" s="189"/>
      <c r="V227" s="226"/>
      <c r="W227" s="227">
        <f t="shared" si="17"/>
        <v>0</v>
      </c>
    </row>
    <row r="228" spans="1:23" ht="16.5" thickBot="1">
      <c r="A228" s="342"/>
      <c r="B228" s="290">
        <v>244001</v>
      </c>
      <c r="C228" s="344"/>
      <c r="D228" s="346"/>
      <c r="E228" s="351"/>
      <c r="F228" s="346"/>
      <c r="G228" s="346"/>
      <c r="H228" s="346"/>
      <c r="I228" s="346"/>
      <c r="J228" s="113" t="s">
        <v>86</v>
      </c>
      <c r="K228" s="195">
        <v>0</v>
      </c>
      <c r="L228" s="191">
        <v>0</v>
      </c>
      <c r="M228" s="191"/>
      <c r="N228" s="191"/>
      <c r="O228" s="191"/>
      <c r="P228" s="191"/>
      <c r="Q228" s="191"/>
      <c r="R228" s="195"/>
      <c r="S228" s="195"/>
      <c r="T228" s="191"/>
      <c r="U228" s="191"/>
      <c r="V228" s="228"/>
      <c r="W228" s="229">
        <f t="shared" si="17"/>
        <v>0</v>
      </c>
    </row>
    <row r="229" spans="1:23" ht="16.5" thickBot="1">
      <c r="A229" s="102"/>
      <c r="B229" s="104">
        <v>244001</v>
      </c>
      <c r="C229" s="112"/>
      <c r="D229" s="112"/>
      <c r="E229" s="112"/>
      <c r="F229" s="112"/>
      <c r="G229" s="112"/>
      <c r="H229" s="112"/>
      <c r="I229" s="112"/>
      <c r="J229" s="112"/>
      <c r="K229" s="192" t="s">
        <v>227</v>
      </c>
      <c r="L229" s="193" t="s">
        <v>227</v>
      </c>
      <c r="M229" s="193"/>
      <c r="N229" s="193"/>
      <c r="O229" s="193"/>
      <c r="P229" s="193"/>
      <c r="Q229" s="193"/>
      <c r="R229" s="230"/>
      <c r="S229" s="231"/>
      <c r="T229" s="193"/>
      <c r="U229" s="193"/>
      <c r="V229" s="232"/>
      <c r="W229" s="233">
        <f>SUM(W221:W228)</f>
        <v>342307.516</v>
      </c>
    </row>
    <row r="230" spans="1:23" ht="16.149999999999999" customHeight="1">
      <c r="A230" s="356" t="s">
        <v>128</v>
      </c>
      <c r="B230" s="291">
        <v>243991</v>
      </c>
      <c r="C230" s="343" t="s">
        <v>93</v>
      </c>
      <c r="D230" s="345" t="s">
        <v>102</v>
      </c>
      <c r="E230" s="349">
        <v>82.2</v>
      </c>
      <c r="F230" s="343" t="s">
        <v>162</v>
      </c>
      <c r="G230" s="345" t="s">
        <v>76</v>
      </c>
      <c r="H230" s="343" t="s">
        <v>160</v>
      </c>
      <c r="I230" s="345" t="s">
        <v>76</v>
      </c>
      <c r="J230" s="129" t="s">
        <v>16</v>
      </c>
      <c r="K230" s="189">
        <v>232742.80600000004</v>
      </c>
      <c r="L230" s="189">
        <v>207264.00199999992</v>
      </c>
      <c r="M230" s="186"/>
      <c r="N230" s="186"/>
      <c r="O230" s="189"/>
      <c r="P230" s="189"/>
      <c r="Q230" s="189"/>
      <c r="R230" s="200"/>
      <c r="S230" s="200"/>
      <c r="T230" s="189"/>
      <c r="U230" s="189"/>
      <c r="V230" s="226"/>
      <c r="W230" s="227">
        <f t="shared" ref="W230:W235" si="18">SUM(K230:V230)</f>
        <v>440006.80799999996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29</v>
      </c>
      <c r="K231" s="189">
        <v>0</v>
      </c>
      <c r="L231" s="189">
        <v>0</v>
      </c>
      <c r="M231" s="215"/>
      <c r="N231" s="186"/>
      <c r="O231" s="189"/>
      <c r="P231" s="189"/>
      <c r="Q231" s="200"/>
      <c r="R231" s="200"/>
      <c r="S231" s="200"/>
      <c r="T231" s="189"/>
      <c r="U231" s="189"/>
      <c r="V231" s="226"/>
      <c r="W231" s="227">
        <f t="shared" si="18"/>
        <v>0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29" t="s">
        <v>17</v>
      </c>
      <c r="K232" s="189">
        <v>196945.432</v>
      </c>
      <c r="L232" s="189">
        <v>207978.29499999998</v>
      </c>
      <c r="M232" s="186"/>
      <c r="N232" s="186"/>
      <c r="O232" s="189"/>
      <c r="P232" s="189"/>
      <c r="Q232" s="189"/>
      <c r="R232" s="200"/>
      <c r="S232" s="200"/>
      <c r="T232" s="189"/>
      <c r="U232" s="189"/>
      <c r="V232" s="226"/>
      <c r="W232" s="227">
        <f t="shared" si="18"/>
        <v>404923.72699999996</v>
      </c>
    </row>
    <row r="233" spans="1:23" ht="15.75">
      <c r="A233" s="357"/>
      <c r="B233" s="292">
        <v>243991</v>
      </c>
      <c r="C233" s="348"/>
      <c r="D233" s="348"/>
      <c r="E233" s="350"/>
      <c r="F233" s="352"/>
      <c r="G233" s="348"/>
      <c r="H233" s="352"/>
      <c r="I233" s="348"/>
      <c r="J233" s="129" t="s">
        <v>27</v>
      </c>
      <c r="K233" s="189">
        <v>63659.008000000002</v>
      </c>
      <c r="L233" s="189">
        <v>42575.602999999996</v>
      </c>
      <c r="M233" s="186"/>
      <c r="N233" s="186"/>
      <c r="O233" s="189"/>
      <c r="P233" s="189"/>
      <c r="Q233" s="189"/>
      <c r="R233" s="200"/>
      <c r="S233" s="200"/>
      <c r="T233" s="189"/>
      <c r="U233" s="189"/>
      <c r="V233" s="226"/>
      <c r="W233" s="227">
        <f t="shared" si="18"/>
        <v>106234.611</v>
      </c>
    </row>
    <row r="234" spans="1:23" ht="15.75">
      <c r="A234" s="357"/>
      <c r="B234" s="292">
        <v>243991</v>
      </c>
      <c r="C234" s="348"/>
      <c r="D234" s="348"/>
      <c r="E234" s="350"/>
      <c r="F234" s="352"/>
      <c r="G234" s="348"/>
      <c r="H234" s="352"/>
      <c r="I234" s="348"/>
      <c r="J234" s="154" t="s">
        <v>125</v>
      </c>
      <c r="K234" s="190">
        <v>0</v>
      </c>
      <c r="L234" s="189">
        <v>0</v>
      </c>
      <c r="M234" s="189"/>
      <c r="N234" s="186"/>
      <c r="O234" s="189"/>
      <c r="P234" s="189"/>
      <c r="Q234" s="189"/>
      <c r="R234" s="200"/>
      <c r="S234" s="200"/>
      <c r="T234" s="189"/>
      <c r="U234" s="189"/>
      <c r="V234" s="226"/>
      <c r="W234" s="227">
        <f t="shared" si="18"/>
        <v>0</v>
      </c>
    </row>
    <row r="235" spans="1:23" ht="16.5" thickBot="1">
      <c r="A235" s="358"/>
      <c r="B235" s="293">
        <v>243991</v>
      </c>
      <c r="C235" s="346"/>
      <c r="D235" s="346"/>
      <c r="E235" s="351"/>
      <c r="F235" s="344"/>
      <c r="G235" s="346"/>
      <c r="H235" s="344"/>
      <c r="I235" s="346"/>
      <c r="J235" s="169" t="s">
        <v>49</v>
      </c>
      <c r="K235" s="195">
        <v>60970.647999999994</v>
      </c>
      <c r="L235" s="191">
        <v>47530.094999999994</v>
      </c>
      <c r="M235" s="191"/>
      <c r="N235" s="186"/>
      <c r="O235" s="191"/>
      <c r="P235" s="189"/>
      <c r="Q235" s="191"/>
      <c r="R235" s="195"/>
      <c r="S235" s="195"/>
      <c r="T235" s="191"/>
      <c r="U235" s="191"/>
      <c r="V235" s="228"/>
      <c r="W235" s="229">
        <f t="shared" si="18"/>
        <v>108500.74299999999</v>
      </c>
    </row>
    <row r="236" spans="1:23" ht="16.5" thickBot="1">
      <c r="A236" s="102"/>
      <c r="B236" s="104">
        <v>243991</v>
      </c>
      <c r="C236" s="112"/>
      <c r="D236" s="112"/>
      <c r="E236" s="112"/>
      <c r="F236" s="112"/>
      <c r="G236" s="112"/>
      <c r="H236" s="112"/>
      <c r="I236" s="112"/>
      <c r="J236" s="170"/>
      <c r="K236" s="192" t="s">
        <v>227</v>
      </c>
      <c r="L236" s="193" t="s">
        <v>227</v>
      </c>
      <c r="M236" s="193"/>
      <c r="N236" s="193"/>
      <c r="O236" s="193"/>
      <c r="P236" s="193"/>
      <c r="Q236" s="193"/>
      <c r="R236" s="230"/>
      <c r="S236" s="231"/>
      <c r="T236" s="193"/>
      <c r="U236" s="193"/>
      <c r="V236" s="232"/>
      <c r="W236" s="233">
        <f>SUM(W230:W235)</f>
        <v>1059665.889</v>
      </c>
    </row>
    <row r="237" spans="1:23" ht="15.75" customHeight="1">
      <c r="A237" s="356" t="s">
        <v>129</v>
      </c>
      <c r="B237" s="291">
        <v>240448</v>
      </c>
      <c r="C237" s="343" t="s">
        <v>219</v>
      </c>
      <c r="D237" s="345" t="s">
        <v>102</v>
      </c>
      <c r="E237" s="349">
        <v>152.69999999999999</v>
      </c>
      <c r="F237" s="343" t="s">
        <v>160</v>
      </c>
      <c r="G237" s="345" t="s">
        <v>76</v>
      </c>
      <c r="H237" s="343" t="s">
        <v>75</v>
      </c>
      <c r="I237" s="345" t="s">
        <v>76</v>
      </c>
      <c r="J237" s="145" t="s">
        <v>47</v>
      </c>
      <c r="K237" s="194">
        <v>0</v>
      </c>
      <c r="L237" s="194">
        <v>0</v>
      </c>
      <c r="M237" s="194"/>
      <c r="N237" s="194"/>
      <c r="O237" s="194"/>
      <c r="P237" s="194"/>
      <c r="Q237" s="194"/>
      <c r="R237" s="211"/>
      <c r="S237" s="211"/>
      <c r="T237" s="194"/>
      <c r="U237" s="194"/>
      <c r="V237" s="234"/>
      <c r="W237" s="235">
        <f t="shared" ref="W237:W244" si="19">SUM(K237:V237)</f>
        <v>0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16</v>
      </c>
      <c r="K238" s="189">
        <v>70739.927000000011</v>
      </c>
      <c r="L238" s="189">
        <v>196746.00299999997</v>
      </c>
      <c r="M238" s="189"/>
      <c r="N238" s="186"/>
      <c r="O238" s="189"/>
      <c r="P238" s="189"/>
      <c r="Q238" s="189"/>
      <c r="R238" s="200"/>
      <c r="S238" s="200"/>
      <c r="T238" s="189"/>
      <c r="U238" s="189"/>
      <c r="V238" s="226"/>
      <c r="W238" s="227">
        <f t="shared" si="19"/>
        <v>267485.93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29" t="s">
        <v>17</v>
      </c>
      <c r="K239" s="189">
        <v>0</v>
      </c>
      <c r="L239" s="189">
        <v>0</v>
      </c>
      <c r="M239" s="189"/>
      <c r="N239" s="186"/>
      <c r="O239" s="189"/>
      <c r="P239" s="189"/>
      <c r="Q239" s="189"/>
      <c r="R239" s="200"/>
      <c r="S239" s="200"/>
      <c r="T239" s="189"/>
      <c r="U239" s="189"/>
      <c r="V239" s="226"/>
      <c r="W239" s="227">
        <f t="shared" si="19"/>
        <v>0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29" t="s">
        <v>48</v>
      </c>
      <c r="K240" s="189">
        <v>0</v>
      </c>
      <c r="L240" s="189">
        <v>0</v>
      </c>
      <c r="M240" s="189"/>
      <c r="N240" s="189"/>
      <c r="O240" s="189"/>
      <c r="P240" s="189"/>
      <c r="Q240" s="189"/>
      <c r="R240" s="200"/>
      <c r="S240" s="200"/>
      <c r="T240" s="189"/>
      <c r="U240" s="189"/>
      <c r="V240" s="226"/>
      <c r="W240" s="227">
        <f t="shared" si="19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54" t="s">
        <v>27</v>
      </c>
      <c r="K241" s="190">
        <v>0</v>
      </c>
      <c r="L241" s="189">
        <v>694.39200000000005</v>
      </c>
      <c r="M241" s="189"/>
      <c r="N241" s="189"/>
      <c r="O241" s="189"/>
      <c r="P241" s="189"/>
      <c r="Q241" s="189"/>
      <c r="R241" s="200"/>
      <c r="S241" s="200"/>
      <c r="T241" s="189"/>
      <c r="U241" s="189"/>
      <c r="V241" s="226"/>
      <c r="W241" s="227">
        <f t="shared" si="19"/>
        <v>694.39200000000005</v>
      </c>
    </row>
    <row r="242" spans="1:23" ht="15.75">
      <c r="A242" s="357"/>
      <c r="B242" s="292">
        <v>240448</v>
      </c>
      <c r="C242" s="352"/>
      <c r="D242" s="348"/>
      <c r="E242" s="350"/>
      <c r="F242" s="352"/>
      <c r="G242" s="348"/>
      <c r="H242" s="348"/>
      <c r="I242" s="348"/>
      <c r="J242" s="154" t="s">
        <v>31</v>
      </c>
      <c r="K242" s="190">
        <v>0</v>
      </c>
      <c r="L242" s="189">
        <v>0</v>
      </c>
      <c r="M242" s="189"/>
      <c r="N242" s="189"/>
      <c r="O242" s="189"/>
      <c r="P242" s="189"/>
      <c r="Q242" s="189"/>
      <c r="R242" s="200"/>
      <c r="S242" s="200"/>
      <c r="T242" s="189"/>
      <c r="U242" s="189"/>
      <c r="V242" s="226"/>
      <c r="W242" s="227">
        <f t="shared" si="19"/>
        <v>0</v>
      </c>
    </row>
    <row r="243" spans="1:23" ht="15.75">
      <c r="A243" s="357"/>
      <c r="B243" s="292">
        <v>240448</v>
      </c>
      <c r="C243" s="352"/>
      <c r="D243" s="348"/>
      <c r="E243" s="350"/>
      <c r="F243" s="352"/>
      <c r="G243" s="348"/>
      <c r="H243" s="348"/>
      <c r="I243" s="348"/>
      <c r="J243" s="129" t="s">
        <v>49</v>
      </c>
      <c r="K243" s="200">
        <v>0</v>
      </c>
      <c r="L243" s="189">
        <v>999.25</v>
      </c>
      <c r="M243" s="189"/>
      <c r="N243" s="186"/>
      <c r="O243" s="189"/>
      <c r="P243" s="189"/>
      <c r="Q243" s="189"/>
      <c r="R243" s="200"/>
      <c r="S243" s="200"/>
      <c r="T243" s="189"/>
      <c r="U243" s="189"/>
      <c r="V243" s="226"/>
      <c r="W243" s="227">
        <f t="shared" si="19"/>
        <v>999.25</v>
      </c>
    </row>
    <row r="244" spans="1:23" ht="16.5" thickBot="1">
      <c r="A244" s="358"/>
      <c r="B244" s="293">
        <v>240448</v>
      </c>
      <c r="C244" s="344"/>
      <c r="D244" s="346"/>
      <c r="E244" s="351"/>
      <c r="F244" s="344"/>
      <c r="G244" s="346"/>
      <c r="H244" s="346"/>
      <c r="I244" s="346"/>
      <c r="J244" s="111" t="s">
        <v>19</v>
      </c>
      <c r="K244" s="195">
        <v>0</v>
      </c>
      <c r="L244" s="191">
        <v>0</v>
      </c>
      <c r="M244" s="191"/>
      <c r="N244" s="191"/>
      <c r="O244" s="191"/>
      <c r="P244" s="191"/>
      <c r="Q244" s="191"/>
      <c r="R244" s="195"/>
      <c r="S244" s="195"/>
      <c r="T244" s="191"/>
      <c r="U244" s="191"/>
      <c r="V244" s="228"/>
      <c r="W244" s="229">
        <f t="shared" si="19"/>
        <v>0</v>
      </c>
    </row>
    <row r="245" spans="1:23" ht="16.5" thickBot="1">
      <c r="A245" s="102"/>
      <c r="B245" s="104">
        <v>240448</v>
      </c>
      <c r="C245" s="112"/>
      <c r="D245" s="112"/>
      <c r="E245" s="112"/>
      <c r="F245" s="112"/>
      <c r="G245" s="112"/>
      <c r="H245" s="112"/>
      <c r="I245" s="112"/>
      <c r="J245" s="112"/>
      <c r="K245" s="192" t="s">
        <v>227</v>
      </c>
      <c r="L245" s="193" t="s">
        <v>227</v>
      </c>
      <c r="M245" s="193"/>
      <c r="N245" s="193"/>
      <c r="O245" s="193"/>
      <c r="P245" s="193"/>
      <c r="Q245" s="193"/>
      <c r="R245" s="230"/>
      <c r="S245" s="231"/>
      <c r="T245" s="193"/>
      <c r="U245" s="193"/>
      <c r="V245" s="232"/>
      <c r="W245" s="233">
        <f>SUM(W237:W244)</f>
        <v>269179.57199999999</v>
      </c>
    </row>
    <row r="246" spans="1:23" ht="15.75">
      <c r="A246" s="347">
        <v>1366</v>
      </c>
      <c r="B246" s="105">
        <v>241326</v>
      </c>
      <c r="C246" s="352" t="s">
        <v>220</v>
      </c>
      <c r="D246" s="348" t="s">
        <v>69</v>
      </c>
      <c r="E246" s="348">
        <v>67</v>
      </c>
      <c r="F246" s="348" t="s">
        <v>101</v>
      </c>
      <c r="G246" s="348" t="s">
        <v>76</v>
      </c>
      <c r="H246" s="361" t="s">
        <v>105</v>
      </c>
      <c r="I246" s="348" t="s">
        <v>76</v>
      </c>
      <c r="J246" s="145" t="s">
        <v>16</v>
      </c>
      <c r="K246" s="194">
        <v>21426.281000000003</v>
      </c>
      <c r="L246" s="194">
        <v>27023.578999999998</v>
      </c>
      <c r="M246" s="186"/>
      <c r="N246" s="186"/>
      <c r="O246" s="194"/>
      <c r="P246" s="194"/>
      <c r="Q246" s="194"/>
      <c r="R246" s="211"/>
      <c r="S246" s="211"/>
      <c r="T246" s="194"/>
      <c r="U246" s="194"/>
      <c r="V246" s="234"/>
      <c r="W246" s="235">
        <f>SUM(K246:V246)</f>
        <v>48449.86</v>
      </c>
    </row>
    <row r="247" spans="1:23" ht="15.75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29" t="s">
        <v>17</v>
      </c>
      <c r="K247" s="189">
        <v>0</v>
      </c>
      <c r="L247" s="189">
        <v>0</v>
      </c>
      <c r="M247" s="216"/>
      <c r="N247" s="186"/>
      <c r="O247" s="189"/>
      <c r="P247" s="189"/>
      <c r="Q247" s="189"/>
      <c r="R247" s="200"/>
      <c r="S247" s="200"/>
      <c r="T247" s="189"/>
      <c r="U247" s="189"/>
      <c r="V247" s="226"/>
      <c r="W247" s="227">
        <f>SUM(K247:V247)</f>
        <v>0</v>
      </c>
    </row>
    <row r="248" spans="1:23" ht="15.75">
      <c r="A248" s="347"/>
      <c r="B248" s="105">
        <v>241326</v>
      </c>
      <c r="C248" s="352"/>
      <c r="D248" s="348"/>
      <c r="E248" s="348"/>
      <c r="F248" s="348"/>
      <c r="G248" s="348"/>
      <c r="H248" s="361"/>
      <c r="I248" s="348"/>
      <c r="J248" s="129" t="s">
        <v>27</v>
      </c>
      <c r="K248" s="189">
        <v>0</v>
      </c>
      <c r="L248" s="189">
        <v>0</v>
      </c>
      <c r="M248" s="215"/>
      <c r="N248" s="189"/>
      <c r="O248" s="189"/>
      <c r="P248" s="189"/>
      <c r="Q248" s="189"/>
      <c r="R248" s="200"/>
      <c r="S248" s="200"/>
      <c r="T248" s="189"/>
      <c r="U248" s="189"/>
      <c r="V248" s="226"/>
      <c r="W248" s="227">
        <f>SUM(K248:V248)</f>
        <v>0</v>
      </c>
    </row>
    <row r="249" spans="1:23" ht="16.5" thickBot="1">
      <c r="A249" s="347"/>
      <c r="B249" s="105">
        <v>241326</v>
      </c>
      <c r="C249" s="352"/>
      <c r="D249" s="348"/>
      <c r="E249" s="348"/>
      <c r="F249" s="348"/>
      <c r="G249" s="348"/>
      <c r="H249" s="361"/>
      <c r="I249" s="348"/>
      <c r="J249" s="154" t="s">
        <v>49</v>
      </c>
      <c r="K249" s="201">
        <v>262547.10599999991</v>
      </c>
      <c r="L249" s="201">
        <v>212380.38799999989</v>
      </c>
      <c r="M249" s="186"/>
      <c r="N249" s="186"/>
      <c r="O249" s="201"/>
      <c r="P249" s="201"/>
      <c r="Q249" s="201"/>
      <c r="R249" s="208"/>
      <c r="S249" s="208"/>
      <c r="T249" s="201"/>
      <c r="U249" s="189"/>
      <c r="V249" s="237"/>
      <c r="W249" s="238">
        <f>SUM(K249:V249)</f>
        <v>474927.49399999983</v>
      </c>
    </row>
    <row r="250" spans="1:23" ht="16.5" thickBot="1">
      <c r="A250" s="102"/>
      <c r="B250" s="104">
        <v>241326</v>
      </c>
      <c r="C250" s="112"/>
      <c r="D250" s="112"/>
      <c r="E250" s="112"/>
      <c r="F250" s="112"/>
      <c r="G250" s="112"/>
      <c r="H250" s="112"/>
      <c r="I250" s="112"/>
      <c r="J250" s="112"/>
      <c r="K250" s="192" t="s">
        <v>227</v>
      </c>
      <c r="L250" s="193" t="s">
        <v>227</v>
      </c>
      <c r="M250" s="193"/>
      <c r="N250" s="193"/>
      <c r="O250" s="193"/>
      <c r="P250" s="193"/>
      <c r="Q250" s="193"/>
      <c r="R250" s="230"/>
      <c r="S250" s="231"/>
      <c r="T250" s="193"/>
      <c r="U250" s="193"/>
      <c r="V250" s="232"/>
      <c r="W250" s="233">
        <f>SUM(W246:W249)</f>
        <v>523377.35399999982</v>
      </c>
    </row>
    <row r="251" spans="1:23" ht="15.75">
      <c r="A251" s="341">
        <v>1367</v>
      </c>
      <c r="B251" s="254">
        <v>241327</v>
      </c>
      <c r="C251" s="343" t="s">
        <v>221</v>
      </c>
      <c r="D251" s="345" t="s">
        <v>69</v>
      </c>
      <c r="E251" s="349">
        <v>28.6</v>
      </c>
      <c r="F251" s="359" t="s">
        <v>106</v>
      </c>
      <c r="G251" s="345" t="s">
        <v>76</v>
      </c>
      <c r="H251" s="345" t="s">
        <v>105</v>
      </c>
      <c r="I251" s="345" t="s">
        <v>76</v>
      </c>
      <c r="J251" s="151" t="s">
        <v>16</v>
      </c>
      <c r="K251" s="198">
        <v>0</v>
      </c>
      <c r="L251" s="198">
        <v>0</v>
      </c>
      <c r="M251" s="198"/>
      <c r="N251" s="198"/>
      <c r="O251" s="198"/>
      <c r="P251" s="198"/>
      <c r="Q251" s="198"/>
      <c r="R251" s="223"/>
      <c r="S251" s="223"/>
      <c r="T251" s="198"/>
      <c r="U251" s="198"/>
      <c r="V251" s="224"/>
      <c r="W251" s="225">
        <f>SUM(K251:V251)</f>
        <v>0</v>
      </c>
    </row>
    <row r="252" spans="1:23" ht="15.75">
      <c r="A252" s="347"/>
      <c r="B252" s="105">
        <v>241327</v>
      </c>
      <c r="C252" s="352"/>
      <c r="D252" s="348"/>
      <c r="E252" s="350"/>
      <c r="F252" s="361"/>
      <c r="G252" s="348"/>
      <c r="H252" s="348"/>
      <c r="I252" s="348"/>
      <c r="J252" s="129" t="s">
        <v>27</v>
      </c>
      <c r="K252" s="200">
        <v>233472.44200000001</v>
      </c>
      <c r="L252" s="189">
        <v>186760.81100000002</v>
      </c>
      <c r="M252" s="189"/>
      <c r="N252" s="189"/>
      <c r="O252" s="189"/>
      <c r="P252" s="189"/>
      <c r="Q252" s="189"/>
      <c r="R252" s="200"/>
      <c r="S252" s="200"/>
      <c r="T252" s="189"/>
      <c r="U252" s="189"/>
      <c r="V252" s="226"/>
      <c r="W252" s="227">
        <f>SUM(K252:V252)</f>
        <v>420233.25300000003</v>
      </c>
    </row>
    <row r="253" spans="1:23" ht="16.5" thickBot="1">
      <c r="A253" s="342"/>
      <c r="B253" s="105">
        <v>241327</v>
      </c>
      <c r="C253" s="348"/>
      <c r="D253" s="348"/>
      <c r="E253" s="350"/>
      <c r="F253" s="361"/>
      <c r="G253" s="348"/>
      <c r="H253" s="348"/>
      <c r="I253" s="348"/>
      <c r="J253" s="113" t="s">
        <v>49</v>
      </c>
      <c r="K253" s="195">
        <v>0</v>
      </c>
      <c r="L253" s="191">
        <v>0</v>
      </c>
      <c r="M253" s="191"/>
      <c r="N253" s="191"/>
      <c r="O253" s="191"/>
      <c r="P253" s="191"/>
      <c r="Q253" s="191"/>
      <c r="R253" s="195"/>
      <c r="S253" s="195"/>
      <c r="T253" s="191"/>
      <c r="U253" s="191"/>
      <c r="V253" s="228"/>
      <c r="W253" s="229">
        <f>SUM(K253:V253)</f>
        <v>0</v>
      </c>
    </row>
    <row r="254" spans="1:23" ht="16.5" thickBot="1">
      <c r="A254" s="106"/>
      <c r="B254" s="104">
        <v>241327</v>
      </c>
      <c r="C254" s="112"/>
      <c r="D254" s="112"/>
      <c r="E254" s="112"/>
      <c r="F254" s="112"/>
      <c r="G254" s="112"/>
      <c r="H254" s="112"/>
      <c r="I254" s="112"/>
      <c r="J254" s="112"/>
      <c r="K254" s="192" t="s">
        <v>227</v>
      </c>
      <c r="L254" s="193" t="s">
        <v>227</v>
      </c>
      <c r="M254" s="193"/>
      <c r="N254" s="193"/>
      <c r="O254" s="193"/>
      <c r="P254" s="193"/>
      <c r="Q254" s="193"/>
      <c r="R254" s="230"/>
      <c r="S254" s="231"/>
      <c r="T254" s="193"/>
      <c r="U254" s="193"/>
      <c r="V254" s="232"/>
      <c r="W254" s="233">
        <f>SUM(W251:W253)</f>
        <v>420233.25300000003</v>
      </c>
    </row>
    <row r="255" spans="1:23" ht="15.75">
      <c r="A255" s="341">
        <v>1367</v>
      </c>
      <c r="B255" s="254">
        <v>241327</v>
      </c>
      <c r="C255" s="343" t="s">
        <v>232</v>
      </c>
      <c r="D255" s="345" t="s">
        <v>69</v>
      </c>
      <c r="E255" s="349">
        <v>28.6</v>
      </c>
      <c r="F255" s="359" t="s">
        <v>106</v>
      </c>
      <c r="G255" s="345" t="s">
        <v>76</v>
      </c>
      <c r="H255" s="345" t="s">
        <v>105</v>
      </c>
      <c r="I255" s="345" t="s">
        <v>76</v>
      </c>
      <c r="J255" s="151" t="s">
        <v>17</v>
      </c>
      <c r="K255" s="198">
        <v>773.22800000000007</v>
      </c>
      <c r="L255" s="198">
        <v>1159.7380000000001</v>
      </c>
      <c r="M255" s="198"/>
      <c r="N255" s="198"/>
      <c r="O255" s="198"/>
      <c r="P255" s="198"/>
      <c r="Q255" s="198"/>
      <c r="R255" s="223"/>
      <c r="S255" s="223"/>
      <c r="T255" s="198"/>
      <c r="U255" s="198"/>
      <c r="V255" s="224"/>
      <c r="W255" s="225">
        <f>SUM(K255:V255)</f>
        <v>1932.9660000000001</v>
      </c>
    </row>
    <row r="256" spans="1:23" ht="15.75">
      <c r="A256" s="347"/>
      <c r="B256" s="105">
        <v>241327</v>
      </c>
      <c r="C256" s="352"/>
      <c r="D256" s="348"/>
      <c r="E256" s="350"/>
      <c r="F256" s="361"/>
      <c r="G256" s="348"/>
      <c r="H256" s="348"/>
      <c r="I256" s="348"/>
      <c r="J256" s="129" t="s">
        <v>27</v>
      </c>
      <c r="K256" s="200">
        <v>233472.44200000001</v>
      </c>
      <c r="L256" s="189">
        <v>186760.81100000002</v>
      </c>
      <c r="M256" s="189"/>
      <c r="N256" s="189"/>
      <c r="O256" s="189"/>
      <c r="P256" s="189"/>
      <c r="Q256" s="189"/>
      <c r="R256" s="200"/>
      <c r="S256" s="200"/>
      <c r="T256" s="189"/>
      <c r="U256" s="189"/>
      <c r="V256" s="226"/>
      <c r="W256" s="227">
        <f>SUM(K256:V256)</f>
        <v>420233.25300000003</v>
      </c>
    </row>
    <row r="257" spans="1:23" ht="16.5" thickBot="1">
      <c r="A257" s="342"/>
      <c r="B257" s="105">
        <v>241327</v>
      </c>
      <c r="C257" s="348"/>
      <c r="D257" s="348"/>
      <c r="E257" s="350"/>
      <c r="F257" s="361"/>
      <c r="G257" s="348"/>
      <c r="H257" s="348"/>
      <c r="I257" s="348"/>
      <c r="J257" s="113" t="s">
        <v>49</v>
      </c>
      <c r="K257" s="195">
        <v>0</v>
      </c>
      <c r="L257" s="191">
        <v>0</v>
      </c>
      <c r="M257" s="191"/>
      <c r="N257" s="191"/>
      <c r="O257" s="191"/>
      <c r="P257" s="191"/>
      <c r="Q257" s="191"/>
      <c r="R257" s="195"/>
      <c r="S257" s="195"/>
      <c r="T257" s="191"/>
      <c r="U257" s="191"/>
      <c r="V257" s="228"/>
      <c r="W257" s="229">
        <f>SUM(K257:V257)</f>
        <v>0</v>
      </c>
    </row>
    <row r="258" spans="1:23" ht="16.5" thickBot="1">
      <c r="A258" s="106"/>
      <c r="B258" s="104">
        <v>241327</v>
      </c>
      <c r="C258" s="112"/>
      <c r="D258" s="112"/>
      <c r="E258" s="112"/>
      <c r="F258" s="112"/>
      <c r="G258" s="112"/>
      <c r="H258" s="112"/>
      <c r="I258" s="112"/>
      <c r="J258" s="112"/>
      <c r="K258" s="192" t="s">
        <v>227</v>
      </c>
      <c r="L258" s="193" t="s">
        <v>227</v>
      </c>
      <c r="M258" s="193"/>
      <c r="N258" s="193"/>
      <c r="O258" s="193"/>
      <c r="P258" s="193"/>
      <c r="Q258" s="193"/>
      <c r="R258" s="230"/>
      <c r="S258" s="231"/>
      <c r="T258" s="193"/>
      <c r="U258" s="193"/>
      <c r="V258" s="232"/>
      <c r="W258" s="233">
        <f>SUM(W255:W257)</f>
        <v>422166.21900000004</v>
      </c>
    </row>
    <row r="259" spans="1:23" ht="15.75">
      <c r="A259" s="347">
        <v>1368</v>
      </c>
      <c r="B259" s="105">
        <v>241328</v>
      </c>
      <c r="C259" s="352" t="s">
        <v>222</v>
      </c>
      <c r="D259" s="348" t="s">
        <v>69</v>
      </c>
      <c r="E259" s="348">
        <v>29</v>
      </c>
      <c r="F259" s="361" t="s">
        <v>105</v>
      </c>
      <c r="G259" s="348" t="s">
        <v>76</v>
      </c>
      <c r="H259" s="352" t="s">
        <v>166</v>
      </c>
      <c r="I259" s="348" t="s">
        <v>76</v>
      </c>
      <c r="J259" s="145" t="s">
        <v>16</v>
      </c>
      <c r="K259" s="194">
        <v>21426.280999999999</v>
      </c>
      <c r="L259" s="194">
        <v>26986.753999999997</v>
      </c>
      <c r="M259" s="186"/>
      <c r="N259" s="186"/>
      <c r="O259" s="194"/>
      <c r="P259" s="194"/>
      <c r="Q259" s="194"/>
      <c r="R259" s="194"/>
      <c r="S259" s="211"/>
      <c r="T259" s="194"/>
      <c r="U259" s="194"/>
      <c r="V259" s="234"/>
      <c r="W259" s="235">
        <f>SUM(K259:V259)</f>
        <v>48413.034999999996</v>
      </c>
    </row>
    <row r="260" spans="1:23" ht="15.75">
      <c r="A260" s="347"/>
      <c r="B260" s="105">
        <v>241328</v>
      </c>
      <c r="C260" s="348"/>
      <c r="D260" s="348"/>
      <c r="E260" s="348"/>
      <c r="F260" s="361"/>
      <c r="G260" s="348"/>
      <c r="H260" s="348"/>
      <c r="I260" s="348"/>
      <c r="J260" s="129" t="s">
        <v>17</v>
      </c>
      <c r="K260" s="189">
        <v>0</v>
      </c>
      <c r="L260" s="189">
        <v>0</v>
      </c>
      <c r="M260" s="218"/>
      <c r="N260" s="186"/>
      <c r="O260" s="189"/>
      <c r="P260" s="189"/>
      <c r="Q260" s="189"/>
      <c r="R260" s="189"/>
      <c r="S260" s="200"/>
      <c r="T260" s="189"/>
      <c r="U260" s="189"/>
      <c r="V260" s="226"/>
      <c r="W260" s="227">
        <f>SUM(K260:V260)</f>
        <v>0</v>
      </c>
    </row>
    <row r="261" spans="1:23" ht="15.75">
      <c r="A261" s="347"/>
      <c r="B261" s="105">
        <v>241328</v>
      </c>
      <c r="C261" s="348"/>
      <c r="D261" s="348"/>
      <c r="E261" s="348"/>
      <c r="F261" s="116"/>
      <c r="G261" s="348"/>
      <c r="H261" s="348"/>
      <c r="I261" s="348"/>
      <c r="J261" s="154" t="s">
        <v>27</v>
      </c>
      <c r="K261" s="201">
        <v>0</v>
      </c>
      <c r="L261" s="201">
        <v>0</v>
      </c>
      <c r="M261" s="216"/>
      <c r="N261" s="201"/>
      <c r="O261" s="201"/>
      <c r="P261" s="201"/>
      <c r="Q261" s="201"/>
      <c r="R261" s="201"/>
      <c r="S261" s="208"/>
      <c r="T261" s="201"/>
      <c r="U261" s="201"/>
      <c r="V261" s="237"/>
      <c r="W261" s="238">
        <f>SUM(K261:V261)</f>
        <v>0</v>
      </c>
    </row>
    <row r="262" spans="1:23" ht="16.5" thickBot="1">
      <c r="A262" s="342"/>
      <c r="B262" s="290">
        <v>241328</v>
      </c>
      <c r="C262" s="346"/>
      <c r="D262" s="346"/>
      <c r="E262" s="346"/>
      <c r="F262" s="117"/>
      <c r="G262" s="346"/>
      <c r="H262" s="346"/>
      <c r="I262" s="346"/>
      <c r="J262" s="154" t="s">
        <v>49</v>
      </c>
      <c r="K262" s="209">
        <v>262547.10599999991</v>
      </c>
      <c r="L262" s="209">
        <v>212346.00299999988</v>
      </c>
      <c r="M262" s="186"/>
      <c r="N262" s="248"/>
      <c r="O262" s="209"/>
      <c r="P262" s="209"/>
      <c r="Q262" s="209"/>
      <c r="R262" s="209"/>
      <c r="S262" s="236"/>
      <c r="T262" s="209"/>
      <c r="U262" s="209"/>
      <c r="V262" s="244"/>
      <c r="W262" s="245">
        <f>SUM(K262:V262)</f>
        <v>474893.10899999982</v>
      </c>
    </row>
    <row r="263" spans="1:23" ht="16.5" thickBot="1">
      <c r="A263" s="106"/>
      <c r="B263" s="104">
        <v>241328</v>
      </c>
      <c r="C263" s="112"/>
      <c r="D263" s="112"/>
      <c r="E263" s="112"/>
      <c r="F263" s="112"/>
      <c r="G263" s="112"/>
      <c r="H263" s="112"/>
      <c r="I263" s="112"/>
      <c r="J263" s="112"/>
      <c r="K263" s="192" t="s">
        <v>227</v>
      </c>
      <c r="L263" s="193" t="s">
        <v>227</v>
      </c>
      <c r="M263" s="193"/>
      <c r="N263" s="247"/>
      <c r="O263" s="193"/>
      <c r="P263" s="193"/>
      <c r="Q263" s="193"/>
      <c r="R263" s="230"/>
      <c r="S263" s="231"/>
      <c r="T263" s="193"/>
      <c r="U263" s="193"/>
      <c r="V263" s="232"/>
      <c r="W263" s="233">
        <f>SUM(W259:W262)</f>
        <v>523306.1439999998</v>
      </c>
    </row>
    <row r="264" spans="1:23" ht="15.75">
      <c r="A264" s="341">
        <v>2069</v>
      </c>
      <c r="B264" s="254">
        <v>240434</v>
      </c>
      <c r="C264" s="345" t="s">
        <v>131</v>
      </c>
      <c r="D264" s="345" t="s">
        <v>38</v>
      </c>
      <c r="E264" s="349">
        <v>278.75</v>
      </c>
      <c r="F264" s="359" t="s">
        <v>132</v>
      </c>
      <c r="G264" s="345" t="s">
        <v>133</v>
      </c>
      <c r="H264" s="343" t="s">
        <v>167</v>
      </c>
      <c r="I264" s="345" t="s">
        <v>133</v>
      </c>
      <c r="J264" s="129" t="s">
        <v>18</v>
      </c>
      <c r="K264" s="197">
        <v>0</v>
      </c>
      <c r="L264" s="198">
        <v>0</v>
      </c>
      <c r="M264" s="198"/>
      <c r="N264" s="198"/>
      <c r="O264" s="198"/>
      <c r="P264" s="198"/>
      <c r="Q264" s="198"/>
      <c r="R264" s="223"/>
      <c r="S264" s="223"/>
      <c r="T264" s="198"/>
      <c r="U264" s="198"/>
      <c r="V264" s="224"/>
      <c r="W264" s="225">
        <f>SUM(K264:V264)</f>
        <v>0</v>
      </c>
    </row>
    <row r="265" spans="1:23" ht="16.5" thickBot="1">
      <c r="A265" s="342"/>
      <c r="B265" s="290">
        <v>240434</v>
      </c>
      <c r="C265" s="346"/>
      <c r="D265" s="346"/>
      <c r="E265" s="351"/>
      <c r="F265" s="360"/>
      <c r="G265" s="346"/>
      <c r="H265" s="344"/>
      <c r="I265" s="346"/>
      <c r="J265" s="154"/>
      <c r="K265" s="195" t="s">
        <v>227</v>
      </c>
      <c r="L265" s="191" t="s">
        <v>227</v>
      </c>
      <c r="M265" s="191"/>
      <c r="N265" s="191"/>
      <c r="O265" s="191"/>
      <c r="P265" s="191"/>
      <c r="Q265" s="191"/>
      <c r="R265" s="195"/>
      <c r="S265" s="195"/>
      <c r="T265" s="191"/>
      <c r="U265" s="191"/>
      <c r="V265" s="228"/>
      <c r="W265" s="229"/>
    </row>
    <row r="266" spans="1:23" ht="16.5" thickBot="1">
      <c r="A266" s="106"/>
      <c r="B266" s="104">
        <v>240434</v>
      </c>
      <c r="C266" s="112"/>
      <c r="D266" s="112"/>
      <c r="E266" s="112"/>
      <c r="F266" s="112"/>
      <c r="G266" s="112"/>
      <c r="H266" s="112"/>
      <c r="I266" s="112"/>
      <c r="J266" s="112"/>
      <c r="K266" s="192" t="s">
        <v>227</v>
      </c>
      <c r="L266" s="210" t="s">
        <v>227</v>
      </c>
      <c r="M266" s="193"/>
      <c r="N266" s="193"/>
      <c r="O266" s="193"/>
      <c r="P266" s="193"/>
      <c r="Q266" s="193"/>
      <c r="R266" s="230"/>
      <c r="S266" s="231"/>
      <c r="T266" s="193"/>
      <c r="U266" s="193"/>
      <c r="V266" s="232"/>
      <c r="W266" s="233">
        <f>SUM(W264:W265)</f>
        <v>0</v>
      </c>
    </row>
    <row r="267" spans="1:23" ht="15.75">
      <c r="A267" s="341">
        <v>253673</v>
      </c>
      <c r="B267" s="254">
        <v>253673</v>
      </c>
      <c r="C267" s="345" t="s">
        <v>223</v>
      </c>
      <c r="D267" s="345" t="s">
        <v>12</v>
      </c>
      <c r="E267" s="349">
        <v>24</v>
      </c>
      <c r="F267" s="345" t="s">
        <v>151</v>
      </c>
      <c r="G267" s="345" t="s">
        <v>42</v>
      </c>
      <c r="H267" s="345" t="s">
        <v>58</v>
      </c>
      <c r="I267" s="345" t="s">
        <v>42</v>
      </c>
      <c r="J267" s="145" t="s">
        <v>59</v>
      </c>
      <c r="K267" s="194">
        <v>0</v>
      </c>
      <c r="L267" s="194">
        <v>0</v>
      </c>
      <c r="M267" s="194"/>
      <c r="N267" s="194"/>
      <c r="O267" s="194"/>
      <c r="P267" s="194"/>
      <c r="Q267" s="194"/>
      <c r="R267" s="200"/>
      <c r="S267" s="211"/>
      <c r="T267" s="194"/>
      <c r="U267" s="194"/>
      <c r="V267" s="234"/>
      <c r="W267" s="235">
        <f>SUM(K267:V267)</f>
        <v>0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29" t="s">
        <v>18</v>
      </c>
      <c r="K268" s="200">
        <v>1694.8659999999998</v>
      </c>
      <c r="L268" s="189">
        <v>12934.710000000001</v>
      </c>
      <c r="M268" s="189"/>
      <c r="N268" s="189"/>
      <c r="O268" s="189"/>
      <c r="P268" s="189"/>
      <c r="Q268" s="189"/>
      <c r="R268" s="200"/>
      <c r="S268" s="200"/>
      <c r="T268" s="189"/>
      <c r="U268" s="189"/>
      <c r="V268" s="226"/>
      <c r="W268" s="227">
        <f>SUM(K268:V268)</f>
        <v>14629.576000000001</v>
      </c>
    </row>
    <row r="269" spans="1:23" ht="15.75">
      <c r="A269" s="347"/>
      <c r="B269" s="105">
        <v>253673</v>
      </c>
      <c r="C269" s="348"/>
      <c r="D269" s="348"/>
      <c r="E269" s="350"/>
      <c r="F269" s="348"/>
      <c r="G269" s="348"/>
      <c r="H269" s="348"/>
      <c r="I269" s="348"/>
      <c r="J269" s="129" t="s">
        <v>172</v>
      </c>
      <c r="K269" s="200">
        <v>0</v>
      </c>
      <c r="L269" s="189">
        <v>0</v>
      </c>
      <c r="M269" s="189"/>
      <c r="N269" s="189"/>
      <c r="O269" s="189"/>
      <c r="P269" s="189"/>
      <c r="Q269" s="189"/>
      <c r="R269" s="200"/>
      <c r="S269" s="200"/>
      <c r="T269" s="189"/>
      <c r="U269" s="189"/>
      <c r="V269" s="226"/>
      <c r="W269" s="227">
        <f>SUM(K269:V269)</f>
        <v>0</v>
      </c>
    </row>
    <row r="270" spans="1:23" ht="15.75">
      <c r="A270" s="347"/>
      <c r="B270" s="105">
        <v>253673</v>
      </c>
      <c r="C270" s="348"/>
      <c r="D270" s="348"/>
      <c r="E270" s="350"/>
      <c r="F270" s="348"/>
      <c r="G270" s="348"/>
      <c r="H270" s="348"/>
      <c r="I270" s="348"/>
      <c r="J270" s="145" t="s">
        <v>182</v>
      </c>
      <c r="K270" s="211">
        <v>0</v>
      </c>
      <c r="L270" s="194">
        <v>0</v>
      </c>
      <c r="M270" s="194"/>
      <c r="N270" s="194"/>
      <c r="O270" s="194"/>
      <c r="P270" s="194"/>
      <c r="Q270" s="194"/>
      <c r="R270" s="211"/>
      <c r="S270" s="211"/>
      <c r="T270" s="194"/>
      <c r="U270" s="194"/>
      <c r="V270" s="234"/>
      <c r="W270" s="227">
        <f>SUM(K270:V270)</f>
        <v>0</v>
      </c>
    </row>
    <row r="271" spans="1:23" ht="16.5" thickBot="1">
      <c r="A271" s="342"/>
      <c r="B271" s="290">
        <v>253673</v>
      </c>
      <c r="C271" s="346"/>
      <c r="D271" s="346"/>
      <c r="E271" s="351"/>
      <c r="F271" s="346"/>
      <c r="G271" s="346"/>
      <c r="H271" s="346"/>
      <c r="I271" s="346"/>
      <c r="J271" s="113" t="s">
        <v>183</v>
      </c>
      <c r="K271" s="195">
        <v>0</v>
      </c>
      <c r="L271" s="191">
        <v>0</v>
      </c>
      <c r="M271" s="191"/>
      <c r="N271" s="191"/>
      <c r="O271" s="191"/>
      <c r="P271" s="191"/>
      <c r="Q271" s="191"/>
      <c r="R271" s="195"/>
      <c r="S271" s="195"/>
      <c r="T271" s="191"/>
      <c r="U271" s="191"/>
      <c r="V271" s="228"/>
      <c r="W271" s="229">
        <f>SUM(K271:V271)</f>
        <v>0</v>
      </c>
    </row>
    <row r="272" spans="1:23" ht="16.5" thickBot="1">
      <c r="A272" s="102"/>
      <c r="B272" s="104">
        <v>253673</v>
      </c>
      <c r="C272" s="112"/>
      <c r="D272" s="112"/>
      <c r="E272" s="112"/>
      <c r="F272" s="112"/>
      <c r="G272" s="112"/>
      <c r="H272" s="112"/>
      <c r="I272" s="112"/>
      <c r="J272" s="112"/>
      <c r="K272" s="192" t="s">
        <v>227</v>
      </c>
      <c r="L272" s="193" t="s">
        <v>227</v>
      </c>
      <c r="M272" s="193"/>
      <c r="N272" s="193"/>
      <c r="O272" s="193"/>
      <c r="P272" s="193"/>
      <c r="Q272" s="193"/>
      <c r="R272" s="230"/>
      <c r="S272" s="231"/>
      <c r="T272" s="193"/>
      <c r="U272" s="193"/>
      <c r="V272" s="232"/>
      <c r="W272" s="233">
        <f>SUM(W267:W271)</f>
        <v>14629.576000000001</v>
      </c>
    </row>
    <row r="273" spans="1:26" ht="15.75">
      <c r="A273" s="341">
        <v>253674</v>
      </c>
      <c r="B273" s="254">
        <v>253674</v>
      </c>
      <c r="C273" s="345" t="s">
        <v>224</v>
      </c>
      <c r="D273" s="345" t="s">
        <v>28</v>
      </c>
      <c r="E273" s="349">
        <v>24</v>
      </c>
      <c r="F273" s="345" t="s">
        <v>151</v>
      </c>
      <c r="G273" s="345" t="s">
        <v>42</v>
      </c>
      <c r="H273" s="345" t="s">
        <v>58</v>
      </c>
      <c r="I273" s="345" t="s">
        <v>42</v>
      </c>
      <c r="J273" s="145" t="s">
        <v>59</v>
      </c>
      <c r="K273" s="194">
        <v>0</v>
      </c>
      <c r="L273" s="194">
        <v>0</v>
      </c>
      <c r="M273" s="194"/>
      <c r="N273" s="194"/>
      <c r="O273" s="194"/>
      <c r="P273" s="194"/>
      <c r="Q273" s="194"/>
      <c r="R273" s="200"/>
      <c r="S273" s="211"/>
      <c r="T273" s="194"/>
      <c r="U273" s="194"/>
      <c r="V273" s="234"/>
      <c r="W273" s="235">
        <f>SUM(K273:V273)</f>
        <v>0</v>
      </c>
    </row>
    <row r="274" spans="1:26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</v>
      </c>
      <c r="K274" s="200">
        <v>35453.114999999998</v>
      </c>
      <c r="L274" s="189">
        <v>39695.34699999998</v>
      </c>
      <c r="M274" s="189"/>
      <c r="N274" s="189"/>
      <c r="O274" s="189"/>
      <c r="P274" s="189"/>
      <c r="Q274" s="189"/>
      <c r="R274" s="200"/>
      <c r="S274" s="200"/>
      <c r="T274" s="189"/>
      <c r="U274" s="189"/>
      <c r="V274" s="226"/>
      <c r="W274" s="227">
        <f>SUM(K274:V274)</f>
        <v>75148.46199999997</v>
      </c>
    </row>
    <row r="275" spans="1:26" ht="15.75">
      <c r="A275" s="347"/>
      <c r="B275" s="105">
        <v>253674</v>
      </c>
      <c r="C275" s="348"/>
      <c r="D275" s="348"/>
      <c r="E275" s="350"/>
      <c r="F275" s="348"/>
      <c r="G275" s="348"/>
      <c r="H275" s="348"/>
      <c r="I275" s="348"/>
      <c r="J275" s="129" t="s">
        <v>172</v>
      </c>
      <c r="K275" s="200">
        <v>0</v>
      </c>
      <c r="L275" s="189">
        <v>0</v>
      </c>
      <c r="M275" s="189"/>
      <c r="N275" s="189"/>
      <c r="O275" s="189"/>
      <c r="P275" s="189"/>
      <c r="Q275" s="189"/>
      <c r="R275" s="200"/>
      <c r="S275" s="200"/>
      <c r="T275" s="189"/>
      <c r="U275" s="189"/>
      <c r="V275" s="226"/>
      <c r="W275" s="227">
        <f>SUM(K275:V275)</f>
        <v>0</v>
      </c>
    </row>
    <row r="276" spans="1:26" ht="15.75">
      <c r="A276" s="347"/>
      <c r="B276" s="105">
        <v>253674</v>
      </c>
      <c r="C276" s="348"/>
      <c r="D276" s="348"/>
      <c r="E276" s="350"/>
      <c r="F276" s="348"/>
      <c r="G276" s="348"/>
      <c r="H276" s="348"/>
      <c r="I276" s="348"/>
      <c r="J276" s="129" t="s">
        <v>182</v>
      </c>
      <c r="K276" s="200">
        <v>0</v>
      </c>
      <c r="L276" s="189">
        <v>0</v>
      </c>
      <c r="M276" s="189"/>
      <c r="N276" s="189"/>
      <c r="O276" s="189"/>
      <c r="P276" s="189"/>
      <c r="Q276" s="189"/>
      <c r="R276" s="200"/>
      <c r="S276" s="200"/>
      <c r="T276" s="189"/>
      <c r="U276" s="189"/>
      <c r="V276" s="226"/>
      <c r="W276" s="227">
        <f>SUM(K276:V276)</f>
        <v>0</v>
      </c>
    </row>
    <row r="277" spans="1:26" ht="16.5" thickBot="1">
      <c r="A277" s="342"/>
      <c r="B277" s="290">
        <v>253674</v>
      </c>
      <c r="C277" s="346"/>
      <c r="D277" s="346"/>
      <c r="E277" s="351"/>
      <c r="F277" s="346"/>
      <c r="G277" s="346"/>
      <c r="H277" s="346"/>
      <c r="I277" s="346"/>
      <c r="J277" s="113" t="s">
        <v>183</v>
      </c>
      <c r="K277" s="195">
        <v>0</v>
      </c>
      <c r="L277" s="191">
        <v>0</v>
      </c>
      <c r="M277" s="191"/>
      <c r="N277" s="191"/>
      <c r="O277" s="191"/>
      <c r="P277" s="191"/>
      <c r="Q277" s="191"/>
      <c r="R277" s="195"/>
      <c r="S277" s="195"/>
      <c r="T277" s="191"/>
      <c r="U277" s="191"/>
      <c r="V277" s="228"/>
      <c r="W277" s="229">
        <f>SUM(K277:V277)</f>
        <v>0</v>
      </c>
    </row>
    <row r="278" spans="1:26" ht="16.5" thickBot="1">
      <c r="A278" s="102"/>
      <c r="B278" s="104">
        <v>253674</v>
      </c>
      <c r="C278" s="112"/>
      <c r="D278" s="112"/>
      <c r="E278" s="112"/>
      <c r="F278" s="112"/>
      <c r="G278" s="112"/>
      <c r="H278" s="112"/>
      <c r="I278" s="112"/>
      <c r="J278" s="112"/>
      <c r="K278" s="192" t="s">
        <v>227</v>
      </c>
      <c r="L278" s="193" t="s">
        <v>227</v>
      </c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SUM(W273:W277)</f>
        <v>75148.46199999997</v>
      </c>
    </row>
    <row r="279" spans="1:26" ht="32.25" thickBot="1">
      <c r="A279" s="254">
        <v>241322</v>
      </c>
      <c r="B279" s="254">
        <v>241322</v>
      </c>
      <c r="C279" s="114" t="s">
        <v>233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18</v>
      </c>
      <c r="K279" s="194">
        <v>12420.555</v>
      </c>
      <c r="L279" s="194">
        <v>14082.823</v>
      </c>
      <c r="M279" s="194"/>
      <c r="N279" s="194"/>
      <c r="O279" s="194"/>
      <c r="P279" s="194"/>
      <c r="Q279" s="194"/>
      <c r="R279" s="200"/>
      <c r="S279" s="211"/>
      <c r="T279" s="194"/>
      <c r="U279" s="194"/>
      <c r="V279" s="194"/>
      <c r="W279" s="235">
        <f>SUM(K279:V279)</f>
        <v>26503.378000000001</v>
      </c>
    </row>
    <row r="280" spans="1:26" ht="16.5" thickBot="1">
      <c r="A280" s="104"/>
      <c r="B280" s="104">
        <v>241322</v>
      </c>
      <c r="C280" s="112"/>
      <c r="D280" s="112"/>
      <c r="E280" s="112"/>
      <c r="F280" s="112"/>
      <c r="G280" s="112"/>
      <c r="H280" s="112"/>
      <c r="I280" s="112"/>
      <c r="J280" s="112"/>
      <c r="K280" s="192" t="s">
        <v>227</v>
      </c>
      <c r="L280" s="193" t="s">
        <v>227</v>
      </c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26503.378000000001</v>
      </c>
    </row>
    <row r="281" spans="1:26" ht="32.25" thickBot="1">
      <c r="A281" s="254">
        <v>241323</v>
      </c>
      <c r="B281" s="254">
        <v>241323</v>
      </c>
      <c r="C281" s="114" t="s">
        <v>237</v>
      </c>
      <c r="D281" s="114" t="s">
        <v>12</v>
      </c>
      <c r="E281" s="255">
        <v>78</v>
      </c>
      <c r="F281" s="256" t="s">
        <v>234</v>
      </c>
      <c r="G281" s="114" t="s">
        <v>235</v>
      </c>
      <c r="H281" s="256" t="s">
        <v>236</v>
      </c>
      <c r="I281" s="114" t="s">
        <v>235</v>
      </c>
      <c r="J281" s="154" t="s">
        <v>238</v>
      </c>
      <c r="K281" s="194">
        <v>2359.6959999999999</v>
      </c>
      <c r="L281" s="194">
        <v>3212.3729999999991</v>
      </c>
      <c r="M281" s="194"/>
      <c r="N281" s="194"/>
      <c r="O281" s="194"/>
      <c r="P281" s="194"/>
      <c r="Q281" s="194"/>
      <c r="R281" s="200"/>
      <c r="S281" s="211"/>
      <c r="T281" s="194"/>
      <c r="U281" s="194"/>
      <c r="V281" s="194"/>
      <c r="W281" s="235">
        <f>SUM(K281:V281)</f>
        <v>5572.0689999999995</v>
      </c>
      <c r="Z281" s="187"/>
    </row>
    <row r="282" spans="1:26" ht="16.5" thickBot="1">
      <c r="A282" s="104"/>
      <c r="B282" s="104">
        <v>241323</v>
      </c>
      <c r="C282" s="112"/>
      <c r="D282" s="112"/>
      <c r="E282" s="112"/>
      <c r="F282" s="112"/>
      <c r="G282" s="112"/>
      <c r="H282" s="112"/>
      <c r="I282" s="112"/>
      <c r="J282" s="112"/>
      <c r="K282" s="192" t="s">
        <v>227</v>
      </c>
      <c r="L282" s="193" t="s">
        <v>227</v>
      </c>
      <c r="M282" s="193"/>
      <c r="N282" s="193"/>
      <c r="O282" s="193"/>
      <c r="P282" s="193"/>
      <c r="Q282" s="193"/>
      <c r="R282" s="230"/>
      <c r="S282" s="231"/>
      <c r="T282" s="193"/>
      <c r="U282" s="193"/>
      <c r="V282" s="232"/>
      <c r="W282" s="233">
        <f>SUM(W281:W281)</f>
        <v>5572.0689999999995</v>
      </c>
    </row>
    <row r="283" spans="1:26" ht="15.75">
      <c r="A283" s="341">
        <v>241315</v>
      </c>
      <c r="B283" s="254">
        <v>241315</v>
      </c>
      <c r="C283" s="345" t="s">
        <v>239</v>
      </c>
      <c r="D283" s="345" t="s">
        <v>12</v>
      </c>
      <c r="E283" s="349">
        <v>28</v>
      </c>
      <c r="F283" s="345" t="s">
        <v>191</v>
      </c>
      <c r="G283" s="345" t="s">
        <v>240</v>
      </c>
      <c r="H283" s="345" t="s">
        <v>241</v>
      </c>
      <c r="I283" s="345" t="s">
        <v>240</v>
      </c>
      <c r="J283" s="154" t="s">
        <v>238</v>
      </c>
      <c r="K283" s="194">
        <v>0</v>
      </c>
      <c r="L283" s="194">
        <v>0</v>
      </c>
      <c r="M283" s="194"/>
      <c r="N283" s="194"/>
      <c r="O283" s="194"/>
      <c r="P283" s="194"/>
      <c r="Q283" s="194"/>
      <c r="R283" s="200"/>
      <c r="S283" s="211"/>
      <c r="T283" s="194"/>
      <c r="U283" s="194"/>
      <c r="V283" s="194"/>
      <c r="W283" s="235">
        <f>SUM(K283:V283)</f>
        <v>0</v>
      </c>
    </row>
    <row r="284" spans="1:26" ht="16.5" thickBot="1">
      <c r="A284" s="342"/>
      <c r="B284" s="290">
        <v>241315</v>
      </c>
      <c r="C284" s="346"/>
      <c r="D284" s="348"/>
      <c r="E284" s="350"/>
      <c r="F284" s="346"/>
      <c r="G284" s="346"/>
      <c r="H284" s="346"/>
      <c r="I284" s="346"/>
      <c r="J284" s="154" t="s">
        <v>31</v>
      </c>
      <c r="K284" s="200">
        <v>18041.147000000004</v>
      </c>
      <c r="L284" s="189">
        <v>9244.6570000000011</v>
      </c>
      <c r="M284" s="189"/>
      <c r="N284" s="189"/>
      <c r="O284" s="189"/>
      <c r="P284" s="189"/>
      <c r="Q284" s="189"/>
      <c r="R284" s="200"/>
      <c r="S284" s="200"/>
      <c r="T284" s="189"/>
      <c r="U284" s="189"/>
      <c r="V284" s="189"/>
      <c r="W284" s="227">
        <f>SUM(K284:V284)</f>
        <v>27285.804000000004</v>
      </c>
    </row>
    <row r="285" spans="1:26" ht="16.5" thickBot="1">
      <c r="A285" s="102"/>
      <c r="B285" s="104">
        <v>241315</v>
      </c>
      <c r="C285" s="112"/>
      <c r="D285" s="112"/>
      <c r="E285" s="112"/>
      <c r="F285" s="112"/>
      <c r="G285" s="112"/>
      <c r="H285" s="112"/>
      <c r="I285" s="112"/>
      <c r="J285" s="112"/>
      <c r="K285" s="192" t="s">
        <v>227</v>
      </c>
      <c r="L285" s="193" t="s">
        <v>227</v>
      </c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SUM(W283:W284)</f>
        <v>27285.804000000004</v>
      </c>
    </row>
    <row r="286" spans="1:26" ht="16.5" thickBot="1">
      <c r="A286" s="254">
        <v>241324</v>
      </c>
      <c r="B286" s="254">
        <v>241324</v>
      </c>
      <c r="C286" s="114" t="s">
        <v>186</v>
      </c>
      <c r="D286" s="114" t="s">
        <v>187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31</v>
      </c>
      <c r="K286" s="194">
        <v>107149.522</v>
      </c>
      <c r="L286" s="194">
        <v>115084.97699999997</v>
      </c>
      <c r="M286" s="194"/>
      <c r="N286" s="194"/>
      <c r="O286" s="194"/>
      <c r="P286" s="194"/>
      <c r="Q286" s="194"/>
      <c r="R286" s="200"/>
      <c r="S286" s="211"/>
      <c r="T286" s="194"/>
      <c r="U286" s="194"/>
      <c r="V286" s="194"/>
      <c r="W286" s="235">
        <f>SUM(K286:V286)</f>
        <v>222234.49899999995</v>
      </c>
    </row>
    <row r="287" spans="1:26" ht="16.5" thickBot="1">
      <c r="A287" s="102"/>
      <c r="B287" s="104">
        <v>241324</v>
      </c>
      <c r="C287" s="112"/>
      <c r="D287" s="112"/>
      <c r="E287" s="112"/>
      <c r="F287" s="112"/>
      <c r="G287" s="112"/>
      <c r="H287" s="112"/>
      <c r="I287" s="112"/>
      <c r="J287" s="112"/>
      <c r="K287" s="192" t="s">
        <v>227</v>
      </c>
      <c r="L287" s="193" t="s">
        <v>227</v>
      </c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222234.49899999995</v>
      </c>
    </row>
    <row r="288" spans="1:26" ht="16.5" thickBot="1">
      <c r="A288" s="254">
        <v>249190</v>
      </c>
      <c r="B288" s="254">
        <v>249190</v>
      </c>
      <c r="C288" s="114" t="s">
        <v>190</v>
      </c>
      <c r="D288" s="114" t="s">
        <v>21</v>
      </c>
      <c r="E288" s="255">
        <v>182</v>
      </c>
      <c r="F288" s="114" t="s">
        <v>188</v>
      </c>
      <c r="G288" s="114" t="s">
        <v>42</v>
      </c>
      <c r="H288" s="114" t="s">
        <v>189</v>
      </c>
      <c r="I288" s="114" t="s">
        <v>42</v>
      </c>
      <c r="J288" s="154" t="s">
        <v>18</v>
      </c>
      <c r="K288" s="194">
        <v>12531.947000000004</v>
      </c>
      <c r="L288" s="194">
        <v>9522.878999999999</v>
      </c>
      <c r="M288" s="194"/>
      <c r="N288" s="194"/>
      <c r="O288" s="194"/>
      <c r="P288" s="194"/>
      <c r="Q288" s="194"/>
      <c r="R288" s="200"/>
      <c r="S288" s="211"/>
      <c r="T288" s="194"/>
      <c r="U288" s="194"/>
      <c r="V288" s="194"/>
      <c r="W288" s="235">
        <f>SUM(K288:V288)</f>
        <v>22054.826000000001</v>
      </c>
    </row>
    <row r="289" spans="1:23" ht="16.5" thickBot="1">
      <c r="A289" s="102"/>
      <c r="B289" s="104">
        <v>249190</v>
      </c>
      <c r="C289" s="112"/>
      <c r="D289" s="112"/>
      <c r="E289" s="112"/>
      <c r="F289" s="112"/>
      <c r="G289" s="112"/>
      <c r="H289" s="112"/>
      <c r="I289" s="112"/>
      <c r="J289" s="112"/>
      <c r="K289" s="192" t="s">
        <v>227</v>
      </c>
      <c r="L289" s="193" t="s">
        <v>227</v>
      </c>
      <c r="M289" s="193"/>
      <c r="N289" s="193"/>
      <c r="O289" s="193"/>
      <c r="P289" s="193"/>
      <c r="Q289" s="193"/>
      <c r="R289" s="230"/>
      <c r="S289" s="231"/>
      <c r="T289" s="193"/>
      <c r="U289" s="193"/>
      <c r="V289" s="232"/>
      <c r="W289" s="233">
        <f>SUM(W288:W288)</f>
        <v>22054.826000000001</v>
      </c>
    </row>
    <row r="290" spans="1:23" ht="15.95" customHeight="1">
      <c r="A290" s="341">
        <v>240442</v>
      </c>
      <c r="B290" s="254">
        <v>240442</v>
      </c>
      <c r="C290" s="343" t="s">
        <v>246</v>
      </c>
      <c r="D290" s="353" t="s">
        <v>28</v>
      </c>
      <c r="E290" s="355">
        <v>179</v>
      </c>
      <c r="F290" s="348" t="s">
        <v>247</v>
      </c>
      <c r="G290" s="348" t="s">
        <v>34</v>
      </c>
      <c r="H290" s="348" t="s">
        <v>155</v>
      </c>
      <c r="I290" s="348" t="s">
        <v>78</v>
      </c>
      <c r="J290" s="151" t="s">
        <v>16</v>
      </c>
      <c r="K290" s="211">
        <v>42260.84600000002</v>
      </c>
      <c r="L290" s="194">
        <v>42247.636999999995</v>
      </c>
      <c r="M290" s="186"/>
      <c r="N290" s="186"/>
      <c r="O290" s="194"/>
      <c r="P290" s="194"/>
      <c r="Q290" s="194"/>
      <c r="R290" s="200"/>
      <c r="S290" s="211"/>
      <c r="T290" s="194"/>
      <c r="U290" s="194"/>
      <c r="V290" s="194"/>
      <c r="W290" s="235">
        <f>SUM(K290:V290)</f>
        <v>84508.483000000007</v>
      </c>
    </row>
    <row r="291" spans="1:23" ht="15.95" customHeight="1">
      <c r="A291" s="347"/>
      <c r="B291" s="105">
        <v>240442</v>
      </c>
      <c r="C291" s="352"/>
      <c r="D291" s="354"/>
      <c r="E291" s="350"/>
      <c r="F291" s="348"/>
      <c r="G291" s="348"/>
      <c r="H291" s="348"/>
      <c r="I291" s="348"/>
      <c r="J291" s="129" t="s">
        <v>18</v>
      </c>
      <c r="K291" s="200">
        <v>0</v>
      </c>
      <c r="L291" s="189">
        <v>0</v>
      </c>
      <c r="M291" s="216"/>
      <c r="N291" s="189"/>
      <c r="O291" s="189"/>
      <c r="P291" s="189"/>
      <c r="Q291" s="189"/>
      <c r="R291" s="200"/>
      <c r="S291" s="200"/>
      <c r="T291" s="189"/>
      <c r="U291" s="189"/>
      <c r="V291" s="189"/>
      <c r="W291" s="227">
        <f>SUM(K291:V291)</f>
        <v>0</v>
      </c>
    </row>
    <row r="292" spans="1:23" ht="15.95" customHeight="1">
      <c r="A292" s="347"/>
      <c r="B292" s="105">
        <v>240442</v>
      </c>
      <c r="C292" s="352"/>
      <c r="D292" s="354"/>
      <c r="E292" s="350"/>
      <c r="F292" s="348"/>
      <c r="G292" s="348"/>
      <c r="H292" s="348"/>
      <c r="I292" s="348"/>
      <c r="J292" s="154" t="s">
        <v>17</v>
      </c>
      <c r="K292" s="208">
        <v>65609.913</v>
      </c>
      <c r="L292" s="201">
        <v>49268.988999999994</v>
      </c>
      <c r="M292" s="186"/>
      <c r="N292" s="186"/>
      <c r="O292" s="189"/>
      <c r="P292" s="201"/>
      <c r="Q292" s="201"/>
      <c r="R292" s="208"/>
      <c r="S292" s="208"/>
      <c r="T292" s="201"/>
      <c r="U292" s="189"/>
      <c r="V292" s="189"/>
      <c r="W292" s="238">
        <f>SUM(K292:V292)</f>
        <v>114878.902</v>
      </c>
    </row>
    <row r="293" spans="1:23" ht="15.95" customHeight="1" thickBot="1">
      <c r="A293" s="342"/>
      <c r="B293" s="290">
        <v>240442</v>
      </c>
      <c r="C293" s="344"/>
      <c r="D293" s="354"/>
      <c r="E293" s="350"/>
      <c r="F293" s="348"/>
      <c r="G293" s="348"/>
      <c r="H293" s="348"/>
      <c r="I293" s="348"/>
      <c r="J293" s="169" t="s">
        <v>49</v>
      </c>
      <c r="K293" s="208">
        <v>0</v>
      </c>
      <c r="L293" s="201">
        <v>0</v>
      </c>
      <c r="M293" s="217"/>
      <c r="N293" s="201"/>
      <c r="O293" s="201"/>
      <c r="P293" s="201"/>
      <c r="Q293" s="201"/>
      <c r="R293" s="236"/>
      <c r="S293" s="208"/>
      <c r="T293" s="201"/>
      <c r="U293" s="201"/>
      <c r="V293" s="201"/>
      <c r="W293" s="238">
        <f>SUM(K293:V293)</f>
        <v>0</v>
      </c>
    </row>
    <row r="294" spans="1:23" ht="15.95" customHeight="1" thickBot="1">
      <c r="A294" s="106"/>
      <c r="B294" s="104">
        <v>240442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227</v>
      </c>
      <c r="L294" s="193" t="s">
        <v>227</v>
      </c>
      <c r="M294" s="193"/>
      <c r="N294" s="193"/>
      <c r="O294" s="193"/>
      <c r="P294" s="193"/>
      <c r="Q294" s="193"/>
      <c r="R294" s="230"/>
      <c r="S294" s="231"/>
      <c r="T294" s="193"/>
      <c r="U294" s="193"/>
      <c r="V294" s="193"/>
      <c r="W294" s="233">
        <f>SUM(W290:W293)</f>
        <v>199387.38500000001</v>
      </c>
    </row>
    <row r="295" spans="1:23" ht="15.95" customHeight="1" thickBot="1">
      <c r="A295" s="254">
        <v>241303</v>
      </c>
      <c r="B295" s="254">
        <v>241303</v>
      </c>
      <c r="C295" s="256" t="s">
        <v>248</v>
      </c>
      <c r="D295" s="288" t="s">
        <v>249</v>
      </c>
      <c r="E295" s="289">
        <v>67</v>
      </c>
      <c r="F295" s="113" t="s">
        <v>250</v>
      </c>
      <c r="G295" s="113" t="s">
        <v>42</v>
      </c>
      <c r="H295" s="113" t="s">
        <v>188</v>
      </c>
      <c r="I295" s="113" t="s">
        <v>42</v>
      </c>
      <c r="J295" s="154" t="s">
        <v>31</v>
      </c>
      <c r="K295" s="211">
        <v>110684.75500000003</v>
      </c>
      <c r="L295" s="194">
        <v>123476.44500000001</v>
      </c>
      <c r="M295" s="186"/>
      <c r="N295" s="186"/>
      <c r="O295" s="194"/>
      <c r="P295" s="194"/>
      <c r="Q295" s="194"/>
      <c r="R295" s="200"/>
      <c r="S295" s="211"/>
      <c r="T295" s="194"/>
      <c r="U295" s="194"/>
      <c r="V295" s="194"/>
      <c r="W295" s="235">
        <f>SUM(K295:V295)</f>
        <v>234161.20000000004</v>
      </c>
    </row>
    <row r="296" spans="1:23" ht="15.95" customHeight="1" thickBot="1">
      <c r="A296" s="106"/>
      <c r="B296" s="104">
        <v>241303</v>
      </c>
      <c r="C296" s="112"/>
      <c r="D296" s="112"/>
      <c r="E296" s="112"/>
      <c r="F296" s="112"/>
      <c r="G296" s="112"/>
      <c r="H296" s="112"/>
      <c r="I296" s="112"/>
      <c r="J296" s="112"/>
      <c r="K296" s="192" t="s">
        <v>227</v>
      </c>
      <c r="L296" s="193" t="s">
        <v>227</v>
      </c>
      <c r="M296" s="193" t="s">
        <v>227</v>
      </c>
      <c r="N296" s="193" t="s">
        <v>227</v>
      </c>
      <c r="O296" s="193" t="s">
        <v>227</v>
      </c>
      <c r="P296" s="193"/>
      <c r="Q296" s="193" t="s">
        <v>227</v>
      </c>
      <c r="R296" s="230" t="s">
        <v>227</v>
      </c>
      <c r="S296" s="231" t="s">
        <v>227</v>
      </c>
      <c r="T296" s="193" t="s">
        <v>227</v>
      </c>
      <c r="U296" s="193" t="s">
        <v>227</v>
      </c>
      <c r="V296" s="193" t="s">
        <v>227</v>
      </c>
      <c r="W296" s="233">
        <f>SUM(W295:W295)</f>
        <v>234161.20000000004</v>
      </c>
    </row>
    <row r="297" spans="1:23" ht="15.95" customHeight="1" thickBot="1">
      <c r="S297" s="251"/>
    </row>
    <row r="298" spans="1:23" ht="15.95" customHeight="1" thickBot="1">
      <c r="A298" s="107"/>
      <c r="B298" s="118"/>
      <c r="C298" s="118"/>
      <c r="D298" s="118"/>
      <c r="E298" s="118"/>
      <c r="F298" s="118"/>
      <c r="G298" s="118"/>
      <c r="H298" s="118"/>
      <c r="I298" s="119"/>
      <c r="J298" s="119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33">
        <f>W278+W272+W266+W263+W254+W250+W245+W236+W229+W220+W213+W192+W185+W176+W170+W163+W155+W150+W141+W134+W125+W117+W109+W97+W92+W87+W80+W77+W73+W71+W66+W62+W57+W46+W40+W38+W35+W29+W26+W24+W18+W12+W280+W282+W285+W287+W289</f>
        <v>11104811.160999998</v>
      </c>
    </row>
    <row r="300" spans="1:23" ht="15.95" customHeight="1">
      <c r="A300" s="108" t="s">
        <v>139</v>
      </c>
      <c r="B300" s="108"/>
    </row>
    <row r="301" spans="1:23" ht="15.95" customHeight="1">
      <c r="A301" s="108" t="s">
        <v>107</v>
      </c>
      <c r="B301" s="108"/>
    </row>
    <row r="302" spans="1:23">
      <c r="A302" s="108" t="s">
        <v>108</v>
      </c>
      <c r="B302" s="108"/>
    </row>
    <row r="303" spans="1:23">
      <c r="A303" s="109" t="s">
        <v>109</v>
      </c>
      <c r="B303" s="109"/>
    </row>
    <row r="304" spans="1:23">
      <c r="A304" s="109" t="s">
        <v>110</v>
      </c>
      <c r="B304" s="109"/>
    </row>
    <row r="305" spans="1:26">
      <c r="A305" s="109" t="s">
        <v>111</v>
      </c>
      <c r="B305" s="109"/>
    </row>
    <row r="306" spans="1:26">
      <c r="A306" s="109" t="s">
        <v>135</v>
      </c>
      <c r="B306" s="109"/>
    </row>
    <row r="307" spans="1:26" s="101" customFormat="1">
      <c r="A307" s="109" t="s">
        <v>112</v>
      </c>
      <c r="B307" s="109"/>
      <c r="I307" s="110"/>
      <c r="J307" s="110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27"/>
      <c r="Y307" s="127"/>
      <c r="Z307" s="127"/>
    </row>
    <row r="308" spans="1:26" s="101" customFormat="1">
      <c r="A308" s="109" t="s">
        <v>113</v>
      </c>
      <c r="B308" s="109"/>
      <c r="I308" s="110"/>
      <c r="J308" s="110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27"/>
      <c r="Y308" s="127"/>
      <c r="Z308" s="127"/>
    </row>
    <row r="309" spans="1:26" s="101" customFormat="1">
      <c r="A309" s="109" t="s">
        <v>136</v>
      </c>
      <c r="B309" s="109"/>
      <c r="I309" s="110"/>
      <c r="J309" s="110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27"/>
      <c r="Y309" s="127"/>
      <c r="Z309" s="127"/>
    </row>
    <row r="310" spans="1:26" s="101" customFormat="1">
      <c r="A310" s="109" t="s">
        <v>114</v>
      </c>
      <c r="B310" s="109"/>
      <c r="I310" s="110"/>
      <c r="J310" s="110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27"/>
      <c r="Y310" s="127"/>
      <c r="Z310" s="127"/>
    </row>
    <row r="311" spans="1:26" s="101" customFormat="1">
      <c r="A311" s="109" t="s">
        <v>115</v>
      </c>
      <c r="B311" s="109"/>
      <c r="I311" s="110"/>
      <c r="J311" s="110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27"/>
      <c r="Y311" s="127"/>
      <c r="Z311" s="127"/>
    </row>
    <row r="312" spans="1:26" s="101" customFormat="1">
      <c r="A312" s="109" t="s">
        <v>116</v>
      </c>
      <c r="B312" s="109"/>
      <c r="I312" s="110"/>
      <c r="J312" s="110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27"/>
      <c r="Y312" s="127"/>
      <c r="Z312" s="127"/>
    </row>
    <row r="313" spans="1:26" s="101" customFormat="1">
      <c r="A313" s="109" t="s">
        <v>117</v>
      </c>
      <c r="B313" s="109"/>
      <c r="I313" s="110"/>
      <c r="J313" s="110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27"/>
      <c r="Y313" s="127"/>
      <c r="Z313" s="127"/>
    </row>
  </sheetData>
  <sheetProtection selectLockedCells="1" selectUnlockedCells="1"/>
  <autoFilter ref="A6:W289" xr:uid="{00000000-0009-0000-0000-000017000000}"/>
  <mergeCells count="360">
    <mergeCell ref="I5:I6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A5:A6"/>
    <mergeCell ref="B5:B6"/>
    <mergeCell ref="C5:E5"/>
    <mergeCell ref="F5:F6"/>
    <mergeCell ref="G5:G6"/>
    <mergeCell ref="H5:H6"/>
    <mergeCell ref="I7:I11"/>
    <mergeCell ref="A13:A17"/>
    <mergeCell ref="C13:C17"/>
    <mergeCell ref="D13:D17"/>
    <mergeCell ref="E13:E17"/>
    <mergeCell ref="F13:F17"/>
    <mergeCell ref="G13:G17"/>
    <mergeCell ref="H13:H17"/>
    <mergeCell ref="I13:I17"/>
    <mergeCell ref="H19:H23"/>
    <mergeCell ref="I19:I23"/>
    <mergeCell ref="A27:A28"/>
    <mergeCell ref="C27:C28"/>
    <mergeCell ref="D27:D28"/>
    <mergeCell ref="E27:E28"/>
    <mergeCell ref="F27:F28"/>
    <mergeCell ref="G27:G28"/>
    <mergeCell ref="H27:H28"/>
    <mergeCell ref="A19:A23"/>
    <mergeCell ref="C19:C23"/>
    <mergeCell ref="D19:D23"/>
    <mergeCell ref="E19:E23"/>
    <mergeCell ref="F19:F23"/>
    <mergeCell ref="G19:G23"/>
    <mergeCell ref="H30:H34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A30:A34"/>
    <mergeCell ref="C30:C34"/>
    <mergeCell ref="D30:D34"/>
    <mergeCell ref="E30:E34"/>
    <mergeCell ref="F30:F34"/>
    <mergeCell ref="G30:G34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8:A133"/>
    <mergeCell ref="C128:C133"/>
    <mergeCell ref="D128:D133"/>
    <mergeCell ref="E128:E133"/>
    <mergeCell ref="F128:F133"/>
    <mergeCell ref="G128:G133"/>
    <mergeCell ref="H128:H133"/>
    <mergeCell ref="I128:I133"/>
    <mergeCell ref="A118:A124"/>
    <mergeCell ref="C118:C124"/>
    <mergeCell ref="D118:D124"/>
    <mergeCell ref="E118:E124"/>
    <mergeCell ref="F118:F124"/>
    <mergeCell ref="G118:G124"/>
    <mergeCell ref="H135:H140"/>
    <mergeCell ref="I135:I140"/>
    <mergeCell ref="A142:A149"/>
    <mergeCell ref="C142:C149"/>
    <mergeCell ref="D142:D149"/>
    <mergeCell ref="E142:E149"/>
    <mergeCell ref="F142:F149"/>
    <mergeCell ref="G142:G149"/>
    <mergeCell ref="H142:H149"/>
    <mergeCell ref="I142:I149"/>
    <mergeCell ref="A135:A140"/>
    <mergeCell ref="C135:C140"/>
    <mergeCell ref="D135:D140"/>
    <mergeCell ref="E135:E140"/>
    <mergeCell ref="F135:F140"/>
    <mergeCell ref="G135:G140"/>
    <mergeCell ref="H151:H154"/>
    <mergeCell ref="I151:I154"/>
    <mergeCell ref="A156:A162"/>
    <mergeCell ref="C156:C162"/>
    <mergeCell ref="D156:D162"/>
    <mergeCell ref="E156:E162"/>
    <mergeCell ref="F156:F162"/>
    <mergeCell ref="G156:G162"/>
    <mergeCell ref="H156:H162"/>
    <mergeCell ref="I156:I162"/>
    <mergeCell ref="A151:A154"/>
    <mergeCell ref="C151:C154"/>
    <mergeCell ref="D151:D154"/>
    <mergeCell ref="E151:E154"/>
    <mergeCell ref="F151:F154"/>
    <mergeCell ref="G151:G154"/>
    <mergeCell ref="H164:H169"/>
    <mergeCell ref="I164:I169"/>
    <mergeCell ref="A171:A175"/>
    <mergeCell ref="C171:C175"/>
    <mergeCell ref="D171:D175"/>
    <mergeCell ref="E171:E175"/>
    <mergeCell ref="F171:F175"/>
    <mergeCell ref="G171:G175"/>
    <mergeCell ref="H171:H175"/>
    <mergeCell ref="I171:I175"/>
    <mergeCell ref="A164:A169"/>
    <mergeCell ref="C164:C169"/>
    <mergeCell ref="D164:D169"/>
    <mergeCell ref="E164:E169"/>
    <mergeCell ref="F164:F169"/>
    <mergeCell ref="G164:G169"/>
    <mergeCell ref="H177:H184"/>
    <mergeCell ref="I177:I184"/>
    <mergeCell ref="A186:A191"/>
    <mergeCell ref="C186:C191"/>
    <mergeCell ref="D186:D191"/>
    <mergeCell ref="E186:E191"/>
    <mergeCell ref="F186:F191"/>
    <mergeCell ref="G186:G191"/>
    <mergeCell ref="H186:H191"/>
    <mergeCell ref="I186:I191"/>
    <mergeCell ref="A177:A184"/>
    <mergeCell ref="C177:C184"/>
    <mergeCell ref="D177:D184"/>
    <mergeCell ref="E177:E184"/>
    <mergeCell ref="F177:F184"/>
    <mergeCell ref="G177:G184"/>
    <mergeCell ref="H193:H198"/>
    <mergeCell ref="I193:I198"/>
    <mergeCell ref="A200:A205"/>
    <mergeCell ref="C200:C205"/>
    <mergeCell ref="D200:D205"/>
    <mergeCell ref="E200:E205"/>
    <mergeCell ref="F200:F205"/>
    <mergeCell ref="G200:G205"/>
    <mergeCell ref="H200:H205"/>
    <mergeCell ref="I200:I205"/>
    <mergeCell ref="A193:A198"/>
    <mergeCell ref="C193:C198"/>
    <mergeCell ref="D193:D198"/>
    <mergeCell ref="E193:E198"/>
    <mergeCell ref="F193:F198"/>
    <mergeCell ref="G193:G198"/>
    <mergeCell ref="H207:H212"/>
    <mergeCell ref="I207:I212"/>
    <mergeCell ref="A214:A219"/>
    <mergeCell ref="C214:C219"/>
    <mergeCell ref="D214:D219"/>
    <mergeCell ref="E214:E219"/>
    <mergeCell ref="F214:F219"/>
    <mergeCell ref="G214:G219"/>
    <mergeCell ref="H214:H219"/>
    <mergeCell ref="I214:I219"/>
    <mergeCell ref="A207:A212"/>
    <mergeCell ref="C207:C212"/>
    <mergeCell ref="D207:D212"/>
    <mergeCell ref="E207:E212"/>
    <mergeCell ref="F207:F212"/>
    <mergeCell ref="G207:G212"/>
    <mergeCell ref="H221:H228"/>
    <mergeCell ref="I221:I228"/>
    <mergeCell ref="A230:A235"/>
    <mergeCell ref="C230:C235"/>
    <mergeCell ref="D230:D235"/>
    <mergeCell ref="E230:E235"/>
    <mergeCell ref="F230:F235"/>
    <mergeCell ref="G230:G235"/>
    <mergeCell ref="H230:H235"/>
    <mergeCell ref="I230:I235"/>
    <mergeCell ref="A221:A228"/>
    <mergeCell ref="C221:C228"/>
    <mergeCell ref="D221:D228"/>
    <mergeCell ref="E221:E228"/>
    <mergeCell ref="F221:F228"/>
    <mergeCell ref="G221:G228"/>
    <mergeCell ref="H237:H244"/>
    <mergeCell ref="I237:I244"/>
    <mergeCell ref="A246:A249"/>
    <mergeCell ref="C246:C249"/>
    <mergeCell ref="D246:D249"/>
    <mergeCell ref="E246:E249"/>
    <mergeCell ref="F246:F249"/>
    <mergeCell ref="G246:G249"/>
    <mergeCell ref="H246:H249"/>
    <mergeCell ref="I246:I249"/>
    <mergeCell ref="A237:A244"/>
    <mergeCell ref="C237:C244"/>
    <mergeCell ref="D237:D244"/>
    <mergeCell ref="E237:E244"/>
    <mergeCell ref="F237:F244"/>
    <mergeCell ref="G237:G244"/>
    <mergeCell ref="H251:H253"/>
    <mergeCell ref="I251:I253"/>
    <mergeCell ref="A255:A257"/>
    <mergeCell ref="C255:C257"/>
    <mergeCell ref="D255:D257"/>
    <mergeCell ref="E255:E257"/>
    <mergeCell ref="F255:F257"/>
    <mergeCell ref="G255:G257"/>
    <mergeCell ref="H255:H257"/>
    <mergeCell ref="I255:I257"/>
    <mergeCell ref="A251:A253"/>
    <mergeCell ref="C251:C253"/>
    <mergeCell ref="D251:D253"/>
    <mergeCell ref="E251:E253"/>
    <mergeCell ref="F251:F253"/>
    <mergeCell ref="G251:G253"/>
    <mergeCell ref="H259:H262"/>
    <mergeCell ref="I259:I262"/>
    <mergeCell ref="A264:A265"/>
    <mergeCell ref="C264:C265"/>
    <mergeCell ref="D264:D265"/>
    <mergeCell ref="E264:E265"/>
    <mergeCell ref="F264:F265"/>
    <mergeCell ref="G264:G265"/>
    <mergeCell ref="H264:H265"/>
    <mergeCell ref="I264:I265"/>
    <mergeCell ref="A259:A262"/>
    <mergeCell ref="C259:C262"/>
    <mergeCell ref="D259:D262"/>
    <mergeCell ref="E259:E262"/>
    <mergeCell ref="F259:F260"/>
    <mergeCell ref="G259:G262"/>
    <mergeCell ref="H267:H271"/>
    <mergeCell ref="I267:I271"/>
    <mergeCell ref="A273:A277"/>
    <mergeCell ref="C273:C277"/>
    <mergeCell ref="D273:D277"/>
    <mergeCell ref="E273:E277"/>
    <mergeCell ref="F273:F277"/>
    <mergeCell ref="G273:G277"/>
    <mergeCell ref="H273:H277"/>
    <mergeCell ref="I273:I277"/>
    <mergeCell ref="A267:A271"/>
    <mergeCell ref="C267:C271"/>
    <mergeCell ref="D267:D271"/>
    <mergeCell ref="E267:E271"/>
    <mergeCell ref="F267:F271"/>
    <mergeCell ref="G267:G271"/>
    <mergeCell ref="H283:H284"/>
    <mergeCell ref="I283:I284"/>
    <mergeCell ref="A290:A293"/>
    <mergeCell ref="C290:C293"/>
    <mergeCell ref="D290:D293"/>
    <mergeCell ref="E290:E293"/>
    <mergeCell ref="F290:F293"/>
    <mergeCell ref="G290:G293"/>
    <mergeCell ref="H290:H293"/>
    <mergeCell ref="I290:I293"/>
    <mergeCell ref="A283:A284"/>
    <mergeCell ref="C283:C284"/>
    <mergeCell ref="D283:D284"/>
    <mergeCell ref="E283:E284"/>
    <mergeCell ref="F283:F284"/>
    <mergeCell ref="G283:G284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3" max="16383" man="1"/>
    <brk id="2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5"/>
  <sheetViews>
    <sheetView workbookViewId="0">
      <selection activeCell="B14" sqref="B14"/>
    </sheetView>
  </sheetViews>
  <sheetFormatPr defaultRowHeight="12.75"/>
  <sheetData>
    <row r="1" spans="1:1">
      <c r="A1" t="s">
        <v>253</v>
      </c>
    </row>
    <row r="2" spans="1:1">
      <c r="A2" s="259" t="s">
        <v>254</v>
      </c>
    </row>
    <row r="3" spans="1:1">
      <c r="A3" s="259" t="s">
        <v>255</v>
      </c>
    </row>
    <row r="4" spans="1:1">
      <c r="A4" s="259" t="s">
        <v>256</v>
      </c>
    </row>
    <row r="5" spans="1:1">
      <c r="A5" s="259" t="s">
        <v>257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/>
  <cols>
    <col min="1" max="1" width="21.7109375" style="284" bestFit="1" customWidth="1"/>
    <col min="2" max="2" width="9.28515625" style="284" bestFit="1" customWidth="1"/>
    <col min="3" max="16384" width="9.140625" style="284"/>
  </cols>
  <sheetData>
    <row r="3" spans="1:2">
      <c r="A3" s="285" t="s">
        <v>258</v>
      </c>
      <c r="B3" s="285" t="s">
        <v>259</v>
      </c>
    </row>
    <row r="4" spans="1:2">
      <c r="A4" t="s">
        <v>32</v>
      </c>
      <c r="B4">
        <v>241352</v>
      </c>
    </row>
    <row r="5" spans="1:2">
      <c r="A5" t="s">
        <v>32</v>
      </c>
      <c r="B5">
        <v>241353</v>
      </c>
    </row>
    <row r="6" spans="1:2">
      <c r="A6" t="s">
        <v>260</v>
      </c>
      <c r="B6">
        <v>240403</v>
      </c>
    </row>
    <row r="7" spans="1:2">
      <c r="A7" t="s">
        <v>206</v>
      </c>
      <c r="B7">
        <v>240416</v>
      </c>
    </row>
    <row r="8" spans="1:2">
      <c r="A8" t="s">
        <v>207</v>
      </c>
      <c r="B8">
        <v>240417</v>
      </c>
    </row>
    <row r="9" spans="1:2">
      <c r="A9" t="s">
        <v>43</v>
      </c>
      <c r="B9">
        <v>240425</v>
      </c>
    </row>
    <row r="10" spans="1:2">
      <c r="A10" t="s">
        <v>261</v>
      </c>
      <c r="B10">
        <v>240428</v>
      </c>
    </row>
    <row r="11" spans="1:2">
      <c r="A11" t="s">
        <v>262</v>
      </c>
      <c r="B11">
        <v>240429</v>
      </c>
    </row>
    <row r="12" spans="1:2">
      <c r="A12" t="s">
        <v>263</v>
      </c>
      <c r="B12">
        <v>240430</v>
      </c>
    </row>
    <row r="13" spans="1:2">
      <c r="A13" t="s">
        <v>203</v>
      </c>
      <c r="B13">
        <v>240432</v>
      </c>
    </row>
    <row r="14" spans="1:2">
      <c r="A14" t="s">
        <v>264</v>
      </c>
      <c r="B14">
        <v>240431</v>
      </c>
    </row>
    <row r="15" spans="1:2">
      <c r="A15" t="s">
        <v>239</v>
      </c>
      <c r="B15">
        <v>241315</v>
      </c>
    </row>
    <row r="16" spans="1:2">
      <c r="A16" t="s">
        <v>265</v>
      </c>
      <c r="B16">
        <v>244202</v>
      </c>
    </row>
    <row r="17" spans="1:2">
      <c r="A17" t="s">
        <v>66</v>
      </c>
      <c r="B17">
        <v>240433</v>
      </c>
    </row>
    <row r="18" spans="1:2">
      <c r="A18" t="s">
        <v>266</v>
      </c>
      <c r="B18">
        <v>240420</v>
      </c>
    </row>
    <row r="19" spans="1:2">
      <c r="A19" t="s">
        <v>195</v>
      </c>
      <c r="B19">
        <v>240379</v>
      </c>
    </row>
    <row r="20" spans="1:2">
      <c r="A20" t="s">
        <v>267</v>
      </c>
      <c r="B20">
        <v>240391</v>
      </c>
    </row>
    <row r="21" spans="1:2">
      <c r="A21" t="s">
        <v>268</v>
      </c>
      <c r="B21">
        <v>241321</v>
      </c>
    </row>
    <row r="22" spans="1:2">
      <c r="A22" t="s">
        <v>269</v>
      </c>
      <c r="B22">
        <v>243865</v>
      </c>
    </row>
    <row r="23" spans="1:2">
      <c r="A23" t="s">
        <v>258</v>
      </c>
      <c r="B23">
        <v>243860</v>
      </c>
    </row>
    <row r="24" spans="1:2">
      <c r="A24" t="s">
        <v>270</v>
      </c>
      <c r="B24">
        <v>240438</v>
      </c>
    </row>
    <row r="25" spans="1:2">
      <c r="A25" t="s">
        <v>271</v>
      </c>
      <c r="B25">
        <v>240440</v>
      </c>
    </row>
    <row r="26" spans="1:2">
      <c r="A26" t="s">
        <v>233</v>
      </c>
      <c r="B26">
        <v>241322</v>
      </c>
    </row>
    <row r="27" spans="1:2">
      <c r="A27" t="s">
        <v>237</v>
      </c>
      <c r="B27">
        <v>241323</v>
      </c>
    </row>
    <row r="28" spans="1:2">
      <c r="A28" t="s">
        <v>246</v>
      </c>
      <c r="B28">
        <v>240442</v>
      </c>
    </row>
    <row r="29" spans="1:2">
      <c r="A29" t="s">
        <v>272</v>
      </c>
      <c r="B29">
        <v>243984</v>
      </c>
    </row>
    <row r="30" spans="1:2">
      <c r="A30" t="s">
        <v>202</v>
      </c>
      <c r="B30">
        <v>240444</v>
      </c>
    </row>
    <row r="31" spans="1:2">
      <c r="A31" t="s">
        <v>186</v>
      </c>
      <c r="B31">
        <v>241324</v>
      </c>
    </row>
    <row r="32" spans="1:2">
      <c r="A32" t="s">
        <v>190</v>
      </c>
      <c r="B32">
        <v>249190</v>
      </c>
    </row>
    <row r="33" spans="1:2">
      <c r="A33" t="s">
        <v>93</v>
      </c>
      <c r="B33">
        <v>243991</v>
      </c>
    </row>
    <row r="34" spans="1:2">
      <c r="A34" t="s">
        <v>273</v>
      </c>
      <c r="B34">
        <v>240449</v>
      </c>
    </row>
    <row r="35" spans="1:2">
      <c r="A35" t="s">
        <v>274</v>
      </c>
      <c r="B35">
        <v>240448</v>
      </c>
    </row>
    <row r="36" spans="1:2">
      <c r="A36" t="s">
        <v>275</v>
      </c>
      <c r="B36">
        <v>253674</v>
      </c>
    </row>
    <row r="37" spans="1:2">
      <c r="A37" t="s">
        <v>276</v>
      </c>
      <c r="B37">
        <v>253673</v>
      </c>
    </row>
    <row r="38" spans="1:2">
      <c r="A38" t="s">
        <v>205</v>
      </c>
      <c r="B38">
        <v>243994</v>
      </c>
    </row>
    <row r="39" spans="1:2">
      <c r="A39" t="s">
        <v>208</v>
      </c>
      <c r="B39">
        <v>243996</v>
      </c>
    </row>
    <row r="40" spans="1:2">
      <c r="A40" t="s">
        <v>209</v>
      </c>
      <c r="B40">
        <v>240452</v>
      </c>
    </row>
    <row r="41" spans="1:2">
      <c r="A41" t="s">
        <v>211</v>
      </c>
      <c r="B41">
        <v>240453</v>
      </c>
    </row>
    <row r="42" spans="1:2">
      <c r="A42" t="s">
        <v>210</v>
      </c>
      <c r="B42">
        <v>240454</v>
      </c>
    </row>
    <row r="43" spans="1:2">
      <c r="A43" t="s">
        <v>277</v>
      </c>
      <c r="B43" t="s">
        <v>278</v>
      </c>
    </row>
    <row r="44" spans="1:2">
      <c r="A44" t="s">
        <v>279</v>
      </c>
      <c r="B44">
        <v>241326</v>
      </c>
    </row>
    <row r="45" spans="1:2">
      <c r="A45" t="s">
        <v>280</v>
      </c>
      <c r="B45">
        <v>241327</v>
      </c>
    </row>
    <row r="46" spans="1:2">
      <c r="A46" t="s">
        <v>281</v>
      </c>
      <c r="B46">
        <v>268983</v>
      </c>
    </row>
    <row r="47" spans="1:2">
      <c r="A47" t="s">
        <v>282</v>
      </c>
      <c r="B47">
        <v>244001</v>
      </c>
    </row>
    <row r="48" spans="1:2">
      <c r="A48" t="s">
        <v>283</v>
      </c>
      <c r="B48">
        <v>241327</v>
      </c>
    </row>
    <row r="49" spans="1:2">
      <c r="A49" t="s">
        <v>284</v>
      </c>
      <c r="B49">
        <v>278803</v>
      </c>
    </row>
    <row r="50" spans="1:2">
      <c r="A50" t="s">
        <v>285</v>
      </c>
      <c r="B50">
        <v>241328</v>
      </c>
    </row>
    <row r="51" spans="1:2">
      <c r="A51" t="s">
        <v>286</v>
      </c>
      <c r="B51">
        <v>278804</v>
      </c>
    </row>
    <row r="52" spans="1:2">
      <c r="A52" t="s">
        <v>287</v>
      </c>
      <c r="B52">
        <v>2788044</v>
      </c>
    </row>
    <row r="53" spans="1:2">
      <c r="A53" t="s">
        <v>53</v>
      </c>
      <c r="B53">
        <v>240462</v>
      </c>
    </row>
    <row r="54" spans="1:2">
      <c r="A54" t="s">
        <v>278</v>
      </c>
      <c r="B54" t="s">
        <v>278</v>
      </c>
    </row>
    <row r="55" spans="1:2">
      <c r="A55" t="s">
        <v>288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13657-A8E6-4240-AC07-C707643A407F}"/>
</file>

<file path=customXml/itemProps2.xml><?xml version="1.0" encoding="utf-8"?>
<ds:datastoreItem xmlns:ds="http://schemas.openxmlformats.org/officeDocument/2006/customXml" ds:itemID="{22E79898-48E7-4171-B49D-0046F9B4A0EB}"/>
</file>

<file path=customXml/itemProps3.xml><?xml version="1.0" encoding="utf-8"?>
<ds:datastoreItem xmlns:ds="http://schemas.openxmlformats.org/officeDocument/2006/customXml" ds:itemID="{AFCCEF82-8E49-42A3-AC8A-8321B0871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PETROBRAS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ABASTECIMENTO</dc:creator>
  <cp:keywords/>
  <dc:description/>
  <cp:lastModifiedBy>Renata Guedes Tosoni de Mentzingen</cp:lastModifiedBy>
  <cp:revision/>
  <dcterms:created xsi:type="dcterms:W3CDTF">2000-08-08T21:31:39Z</dcterms:created>
  <dcterms:modified xsi:type="dcterms:W3CDTF">2025-03-11T19:55:04Z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0x010100A060839EEC413D42B936D22B25F6F0F0</vt:lpwstr>
  </property>
</Properties>
</file>