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1" documentId="13_ncr:1_{F63D4D5E-3961-4D5D-A105-BE691D73F487}" xr6:coauthVersionLast="47" xr6:coauthVersionMax="47" xr10:uidLastSave="{F3D7B4C0-0ED5-4443-B554-08B76EEACD0E}"/>
  <bookViews>
    <workbookView xWindow="3060" yWindow="2040" windowWidth="19050" windowHeight="12375" tabRatio="939" firstSheet="25" activeTab="25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2" sheetId="50" r:id="rId22"/>
    <sheet name="Mov por Produto 2021" sheetId="48" r:id="rId23"/>
    <sheet name="Mov por Produto 2023" sheetId="51" r:id="rId24"/>
    <sheet name="Mov por Produto 2024" sheetId="53" r:id="rId25"/>
    <sheet name="Mov por Produto 2025" sheetId="54" r:id="rId26"/>
    <sheet name="Notas de versão" sheetId="49" r:id="rId27"/>
    <sheet name="Planilha3" sheetId="52" state="hidden" r:id="rId28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2" hidden="1">'Mov por Produto 2021'!$A$6:$V$276</definedName>
    <definedName name="_xlnm._FilterDatabase" localSheetId="21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_FilterDatabase" localSheetId="25" hidden="1">'Mov por Produto 2025'!$A$6:$W$289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2">'Mov por Produto 2021'!$1:$6</definedName>
    <definedName name="_xlnm.Print_Titles" localSheetId="21">'Mov por Produto 2022'!$1:$6</definedName>
    <definedName name="_xlnm.Print_Titles" localSheetId="23">'Mov por Produto 2023'!$1:$6</definedName>
    <definedName name="_xlnm.Print_Titles" localSheetId="24">'Mov por Produto 2024'!$1:$6</definedName>
    <definedName name="_xlnm.Print_Titles" localSheetId="25">'Mov por Produto 2025'!$1:$6</definedName>
  </definedNames>
  <calcPr calcId="191028"/>
  <pivotCaches>
    <pivotCache cacheId="5140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6" i="54" l="1"/>
  <c r="W295" i="54" l="1"/>
  <c r="W296" i="54" s="1"/>
  <c r="W293" i="54"/>
  <c r="W292" i="54"/>
  <c r="W291" i="54"/>
  <c r="W290" i="54"/>
  <c r="W288" i="54"/>
  <c r="W289" i="54" s="1"/>
  <c r="W286" i="54"/>
  <c r="W287" i="54" s="1"/>
  <c r="W284" i="54"/>
  <c r="W283" i="54"/>
  <c r="W281" i="54"/>
  <c r="W282" i="54" s="1"/>
  <c r="W279" i="54"/>
  <c r="W280" i="54" s="1"/>
  <c r="W277" i="54"/>
  <c r="W276" i="54"/>
  <c r="W275" i="54"/>
  <c r="W274" i="54"/>
  <c r="W273" i="54"/>
  <c r="W271" i="54"/>
  <c r="W270" i="54"/>
  <c r="W269" i="54"/>
  <c r="W268" i="54"/>
  <c r="W267" i="54"/>
  <c r="W264" i="54"/>
  <c r="W266" i="54" s="1"/>
  <c r="W262" i="54"/>
  <c r="W261" i="54"/>
  <c r="W260" i="54"/>
  <c r="W259" i="54"/>
  <c r="W257" i="54"/>
  <c r="W256" i="54"/>
  <c r="W255" i="54"/>
  <c r="W253" i="54"/>
  <c r="W252" i="54"/>
  <c r="W251" i="54"/>
  <c r="W249" i="54"/>
  <c r="W248" i="54"/>
  <c r="W247" i="54"/>
  <c r="W246" i="54"/>
  <c r="W244" i="54"/>
  <c r="W243" i="54"/>
  <c r="W242" i="54"/>
  <c r="W241" i="54"/>
  <c r="W240" i="54"/>
  <c r="W239" i="54"/>
  <c r="W238" i="54"/>
  <c r="W237" i="54"/>
  <c r="W235" i="54"/>
  <c r="W234" i="54"/>
  <c r="W233" i="54"/>
  <c r="W232" i="54"/>
  <c r="W231" i="54"/>
  <c r="W230" i="54"/>
  <c r="W228" i="54"/>
  <c r="W227" i="54"/>
  <c r="W226" i="54"/>
  <c r="W225" i="54"/>
  <c r="W224" i="54"/>
  <c r="W223" i="54"/>
  <c r="W222" i="54"/>
  <c r="W221" i="54"/>
  <c r="W219" i="54"/>
  <c r="W218" i="54"/>
  <c r="W217" i="54"/>
  <c r="W216" i="54"/>
  <c r="W215" i="54"/>
  <c r="W214" i="54"/>
  <c r="W212" i="54"/>
  <c r="W211" i="54"/>
  <c r="W210" i="54"/>
  <c r="W209" i="54"/>
  <c r="W208" i="54"/>
  <c r="W207" i="54"/>
  <c r="W205" i="54"/>
  <c r="W204" i="54"/>
  <c r="W203" i="54"/>
  <c r="W202" i="54"/>
  <c r="W201" i="54"/>
  <c r="W200" i="54"/>
  <c r="W198" i="54"/>
  <c r="W197" i="54"/>
  <c r="W196" i="54"/>
  <c r="W195" i="54"/>
  <c r="W194" i="54"/>
  <c r="W193" i="54"/>
  <c r="W191" i="54"/>
  <c r="W190" i="54"/>
  <c r="W189" i="54"/>
  <c r="W188" i="54"/>
  <c r="W187" i="54"/>
  <c r="W186" i="54"/>
  <c r="W184" i="54"/>
  <c r="W183" i="54"/>
  <c r="W182" i="54"/>
  <c r="W181" i="54"/>
  <c r="W180" i="54"/>
  <c r="W179" i="54"/>
  <c r="W178" i="54"/>
  <c r="W177" i="54"/>
  <c r="W175" i="54"/>
  <c r="W174" i="54"/>
  <c r="W173" i="54"/>
  <c r="W172" i="54"/>
  <c r="W171" i="54"/>
  <c r="W169" i="54"/>
  <c r="W168" i="54"/>
  <c r="W167" i="54"/>
  <c r="W166" i="54"/>
  <c r="W165" i="54"/>
  <c r="W164" i="54"/>
  <c r="W162" i="54"/>
  <c r="W161" i="54"/>
  <c r="W160" i="54"/>
  <c r="W159" i="54"/>
  <c r="W158" i="54"/>
  <c r="W157" i="54"/>
  <c r="W156" i="54"/>
  <c r="W154" i="54"/>
  <c r="W153" i="54"/>
  <c r="W152" i="54"/>
  <c r="W151" i="54"/>
  <c r="W149" i="54"/>
  <c r="W148" i="54"/>
  <c r="W147" i="54"/>
  <c r="W146" i="54"/>
  <c r="W145" i="54"/>
  <c r="W144" i="54"/>
  <c r="W143" i="54"/>
  <c r="W142" i="54"/>
  <c r="W140" i="54"/>
  <c r="W139" i="54"/>
  <c r="W138" i="54"/>
  <c r="W137" i="54"/>
  <c r="W136" i="54"/>
  <c r="W135" i="54"/>
  <c r="W133" i="54"/>
  <c r="W132" i="54"/>
  <c r="W131" i="54"/>
  <c r="W130" i="54"/>
  <c r="W129" i="54"/>
  <c r="W128" i="54"/>
  <c r="W124" i="54"/>
  <c r="W123" i="54"/>
  <c r="W122" i="54"/>
  <c r="W121" i="54"/>
  <c r="W120" i="54"/>
  <c r="W119" i="54"/>
  <c r="W118" i="54"/>
  <c r="W116" i="54"/>
  <c r="W115" i="54"/>
  <c r="W114" i="54"/>
  <c r="W113" i="54"/>
  <c r="W112" i="54"/>
  <c r="W111" i="54"/>
  <c r="W110" i="54"/>
  <c r="W108" i="54"/>
  <c r="W107" i="54"/>
  <c r="W106" i="54"/>
  <c r="W105" i="54"/>
  <c r="W104" i="54"/>
  <c r="W103" i="54"/>
  <c r="W102" i="54"/>
  <c r="W101" i="54"/>
  <c r="W100" i="54"/>
  <c r="W99" i="54"/>
  <c r="W98" i="54"/>
  <c r="W96" i="54"/>
  <c r="W95" i="54"/>
  <c r="W94" i="54"/>
  <c r="W93" i="54"/>
  <c r="W91" i="54"/>
  <c r="W90" i="54"/>
  <c r="W89" i="54"/>
  <c r="W88" i="54"/>
  <c r="W86" i="54"/>
  <c r="W85" i="54"/>
  <c r="W84" i="54"/>
  <c r="W83" i="54"/>
  <c r="W82" i="54"/>
  <c r="W81" i="54"/>
  <c r="W79" i="54"/>
  <c r="W78" i="54"/>
  <c r="W76" i="54"/>
  <c r="W75" i="54"/>
  <c r="W74" i="54"/>
  <c r="W72" i="54"/>
  <c r="W73" i="54" s="1"/>
  <c r="W70" i="54"/>
  <c r="W69" i="54"/>
  <c r="W68" i="54"/>
  <c r="W67" i="54"/>
  <c r="W65" i="54"/>
  <c r="W64" i="54"/>
  <c r="W63" i="54"/>
  <c r="W61" i="54"/>
  <c r="W60" i="54"/>
  <c r="W59" i="54"/>
  <c r="W58" i="54"/>
  <c r="W56" i="54"/>
  <c r="W55" i="54"/>
  <c r="W54" i="54"/>
  <c r="W53" i="54"/>
  <c r="W52" i="54"/>
  <c r="W51" i="54"/>
  <c r="W50" i="54"/>
  <c r="W49" i="54"/>
  <c r="W48" i="54"/>
  <c r="W47" i="54"/>
  <c r="W45" i="54"/>
  <c r="W44" i="54"/>
  <c r="W43" i="54"/>
  <c r="W42" i="54"/>
  <c r="W41" i="54"/>
  <c r="W39" i="54"/>
  <c r="W40" i="54" s="1"/>
  <c r="W37" i="54"/>
  <c r="W36" i="54"/>
  <c r="W34" i="54"/>
  <c r="W33" i="54"/>
  <c r="W32" i="54"/>
  <c r="W31" i="54"/>
  <c r="W30" i="54"/>
  <c r="W28" i="54"/>
  <c r="W27" i="54"/>
  <c r="W25" i="54"/>
  <c r="W26" i="54" s="1"/>
  <c r="W23" i="54"/>
  <c r="W22" i="54"/>
  <c r="W21" i="54"/>
  <c r="W20" i="54"/>
  <c r="W19" i="54"/>
  <c r="W17" i="54"/>
  <c r="W16" i="54"/>
  <c r="W15" i="54"/>
  <c r="W14" i="54"/>
  <c r="W13" i="54"/>
  <c r="W11" i="54"/>
  <c r="W10" i="54"/>
  <c r="W9" i="54"/>
  <c r="W8" i="54"/>
  <c r="W7" i="54"/>
  <c r="A3" i="54"/>
  <c r="W12" i="51"/>
  <c r="W293" i="53"/>
  <c r="W263" i="54" l="1"/>
  <c r="W62" i="54"/>
  <c r="W272" i="54"/>
  <c r="W38" i="54"/>
  <c r="W29" i="54"/>
  <c r="W80" i="54"/>
  <c r="W285" i="54"/>
  <c r="W199" i="54"/>
  <c r="W125" i="54"/>
  <c r="W117" i="54"/>
  <c r="W77" i="54"/>
  <c r="W155" i="54"/>
  <c r="W250" i="54"/>
  <c r="W294" i="54"/>
  <c r="W236" i="54"/>
  <c r="W109" i="54"/>
  <c r="W97" i="54"/>
  <c r="W127" i="54"/>
  <c r="W254" i="54"/>
  <c r="W66" i="54"/>
  <c r="W206" i="54"/>
  <c r="W229" i="54"/>
  <c r="W12" i="54"/>
  <c r="W134" i="54"/>
  <c r="W170" i="54"/>
  <c r="W185" i="54"/>
  <c r="W192" i="54"/>
  <c r="W163" i="54"/>
  <c r="W57" i="54"/>
  <c r="W71" i="54"/>
  <c r="W24" i="54"/>
  <c r="W46" i="54"/>
  <c r="W92" i="54"/>
  <c r="W213" i="54"/>
  <c r="W150" i="54"/>
  <c r="W35" i="54"/>
  <c r="W141" i="54"/>
  <c r="W176" i="54"/>
  <c r="W278" i="54"/>
  <c r="W220" i="54"/>
  <c r="W18" i="54"/>
  <c r="W87" i="54"/>
  <c r="W245" i="54"/>
  <c r="W258" i="54"/>
  <c r="W294" i="53"/>
  <c r="W298" i="54" l="1"/>
  <c r="W291" i="53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<sst xmlns="http://schemas.openxmlformats.org/spreadsheetml/2006/main" count="14822" uniqueCount="289">
  <si>
    <t>Dutos de Transporte: Histórico de Transporte mensal produto a produto em metros cúbicos</t>
  </si>
  <si>
    <t>Em atendimento à Portaria ANP 115/2000 de 05/07/2000</t>
  </si>
  <si>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</si>
  <si>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</si>
  <si>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</si>
  <si>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</si>
  <si>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</si>
  <si>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</si>
  <si>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</si>
  <si>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</si>
  <si>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</si>
  <si>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ORSUB</t>
  </si>
  <si>
    <t>8"</t>
  </si>
  <si>
    <t>IPIAÚ</t>
  </si>
  <si>
    <t>BA</t>
  </si>
  <si>
    <t>JEQUIÉ</t>
  </si>
  <si>
    <t>Diesel</t>
  </si>
  <si>
    <t>Gasolina</t>
  </si>
  <si>
    <t>Gas Liquefeito</t>
  </si>
  <si>
    <t>Resíduo</t>
  </si>
  <si>
    <t>ITABUNA</t>
  </si>
  <si>
    <t>10"</t>
  </si>
  <si>
    <t>MADRE
DE DEUS</t>
  </si>
  <si>
    <t>ORPENE</t>
  </si>
  <si>
    <t>14"</t>
  </si>
  <si>
    <t>RLAM</t>
  </si>
  <si>
    <t>COPENE</t>
  </si>
  <si>
    <t>Nafta</t>
  </si>
  <si>
    <t>12"</t>
  </si>
  <si>
    <t>Diluente</t>
  </si>
  <si>
    <t>Óleo Combustível</t>
  </si>
  <si>
    <t>Petróleo</t>
  </si>
  <si>
    <t>CIAS - GO</t>
  </si>
  <si>
    <t>GOIÂNIA</t>
  </si>
  <si>
    <t>GO</t>
  </si>
  <si>
    <t>POOL</t>
  </si>
  <si>
    <t>4"</t>
  </si>
  <si>
    <t>ORBEL1</t>
  </si>
  <si>
    <t>18"</t>
  </si>
  <si>
    <t>REGAP</t>
  </si>
  <si>
    <t>MG</t>
  </si>
  <si>
    <t>CAMPOS
ELÍSEOS</t>
  </si>
  <si>
    <t>RJ</t>
  </si>
  <si>
    <t>OLAPA</t>
  </si>
  <si>
    <t>REPAR</t>
  </si>
  <si>
    <t>PR</t>
  </si>
  <si>
    <t>PARANAGUÁ</t>
  </si>
  <si>
    <t>Álcool</t>
  </si>
  <si>
    <t>MTBE</t>
  </si>
  <si>
    <t>Querosene</t>
  </si>
  <si>
    <t>OPASC</t>
  </si>
  <si>
    <t>ITAJAÍ</t>
  </si>
  <si>
    <t>SC</t>
  </si>
  <si>
    <t>OSVOL</t>
  </si>
  <si>
    <t>JAPERI</t>
  </si>
  <si>
    <t>TEVOL</t>
  </si>
  <si>
    <t>GLP</t>
  </si>
  <si>
    <t>ILHA REDONDA</t>
  </si>
  <si>
    <t>REDUC</t>
  </si>
  <si>
    <t>Butadieno</t>
  </si>
  <si>
    <t>Propeno</t>
  </si>
  <si>
    <t>ORSUL</t>
  </si>
  <si>
    <t>6"</t>
  </si>
  <si>
    <t>COPESUL</t>
  </si>
  <si>
    <t>RS</t>
  </si>
  <si>
    <t>REFAP</t>
  </si>
  <si>
    <t>ORNIT</t>
  </si>
  <si>
    <t>TENIT</t>
  </si>
  <si>
    <t>OSCAN</t>
  </si>
  <si>
    <t>16"</t>
  </si>
  <si>
    <t>TEDUT</t>
  </si>
  <si>
    <t>FLORIANÓPOLIS
BIGUAÇU</t>
  </si>
  <si>
    <t>OSBRA</t>
  </si>
  <si>
    <t>20"
12"</t>
  </si>
  <si>
    <t>788
176</t>
  </si>
  <si>
    <t>REPLAN</t>
  </si>
  <si>
    <t>SP</t>
  </si>
  <si>
    <t>BRASÍLIA</t>
  </si>
  <si>
    <t>DF</t>
  </si>
  <si>
    <t>OSRIO</t>
  </si>
  <si>
    <t>GUARAREMA</t>
  </si>
  <si>
    <t>OBATI-CL</t>
  </si>
  <si>
    <t>UTINGA</t>
  </si>
  <si>
    <t>BARUERI</t>
  </si>
  <si>
    <t>OBATI-ES</t>
  </si>
  <si>
    <t>GOCRAQ</t>
  </si>
  <si>
    <t>RESATCR</t>
  </si>
  <si>
    <t>OSSP-A</t>
  </si>
  <si>
    <t>CUBATÃO</t>
  </si>
  <si>
    <t>OSSP-B</t>
  </si>
  <si>
    <t>OSSP-T</t>
  </si>
  <si>
    <t>OSSP-C</t>
  </si>
  <si>
    <t>NAFCOQTR</t>
  </si>
  <si>
    <t>OSPLAN</t>
  </si>
  <si>
    <t>PAULÍNIA</t>
  </si>
  <si>
    <t>OPASA</t>
  </si>
  <si>
    <t>000718
trecho</t>
  </si>
  <si>
    <t>OSVAT</t>
  </si>
  <si>
    <t>22"</t>
  </si>
  <si>
    <t>GUARAREMA
SEGUA</t>
  </si>
  <si>
    <t>GUARULHOS
SEGUAR</t>
  </si>
  <si>
    <t>REVAP</t>
  </si>
  <si>
    <t>24"</t>
  </si>
  <si>
    <t>000722
trecho</t>
  </si>
  <si>
    <t>SÃO
SEBASTIÃO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</si>
  <si>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</si>
  <si>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</si>
  <si>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</si>
  <si>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</si>
  <si>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</si>
  <si>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</si>
  <si>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</si>
  <si>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</si>
  <si>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</si>
  <si>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</si>
  <si>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</si>
  <si>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</si>
  <si>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</si>
  <si>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N Parafina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</si>
  <si>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</si>
  <si>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</si>
  <si>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</si>
  <si>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</si>
  <si>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</si>
  <si>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</si>
  <si>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</si>
  <si>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</si>
  <si>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UTINGA
SUTIN</t>
  </si>
  <si>
    <t>000722
trecho 1</t>
  </si>
  <si>
    <t>000722
trecho 2</t>
  </si>
  <si>
    <t>PAULÍNIA
REPLAN</t>
  </si>
  <si>
    <t>GARSOL</t>
  </si>
  <si>
    <t>Polo Arara</t>
  </si>
  <si>
    <t>AM</t>
  </si>
  <si>
    <t>Terminal de Solimões</t>
  </si>
  <si>
    <t>GOVACUO - Gasóleo de vácuo</t>
  </si>
  <si>
    <t>MTBEEXP - Metil tercil butil eter exportação</t>
  </si>
  <si>
    <t>Dutos de Transporte: Histórico de Transporte mensal em metros cúbicos a 20ºC</t>
  </si>
  <si>
    <t>Em atendimento à Portaria ANP nº 115/2000 de 05/07/2000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</si>
  <si>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</si>
  <si>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</si>
  <si>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</si>
  <si>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</si>
  <si>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</si>
  <si>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</si>
  <si>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</si>
  <si>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</si>
  <si>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</si>
  <si>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</si>
  <si>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</si>
  <si>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</si>
  <si>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</si>
  <si>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</si>
  <si>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</si>
  <si>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</si>
  <si>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</si>
  <si>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</si>
  <si>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</si>
  <si>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</si>
  <si>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</si>
  <si>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</si>
  <si>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</si>
  <si>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</si>
  <si>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OSPLAN
RP24</t>
  </si>
  <si>
    <t>OSVAT
SR16</t>
  </si>
  <si>
    <t>OSVAT
ZGR16</t>
  </si>
  <si>
    <t>TT GUARULHOS
(SEGUAR)</t>
  </si>
  <si>
    <t>TA Solimões</t>
  </si>
  <si>
    <t>OSVAT
GG22</t>
  </si>
  <si>
    <t>OSVAT
RV22</t>
  </si>
  <si>
    <t>OSVAT
UG22</t>
  </si>
  <si>
    <t>Solvente</t>
  </si>
  <si>
    <t>Gas Liquefeito Especial</t>
  </si>
  <si>
    <t>Resíduo de Terminal</t>
  </si>
  <si>
    <t>OSPLAN   RP18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</si>
  <si>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</si>
  <si>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</si>
  <si>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</si>
  <si>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</si>
  <si>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</si>
  <si>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</si>
  <si>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OSRED-8</t>
  </si>
  <si>
    <t>Propano</t>
  </si>
  <si>
    <t>Propeno Brasken</t>
  </si>
  <si>
    <t>OSRED-12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</si>
  <si>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</si>
  <si>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</si>
  <si>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</si>
  <si>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</si>
  <si>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</si>
  <si>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</si>
  <si>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</si>
  <si>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</si>
  <si>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</si>
  <si>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</si>
  <si>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</si>
  <si>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</si>
  <si>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</si>
  <si>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</si>
  <si>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</si>
  <si>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</si>
  <si>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</si>
  <si>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</si>
  <si>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</si>
  <si>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</si>
  <si>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</si>
  <si>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</si>
  <si>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</si>
  <si>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</si>
  <si>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</si>
  <si>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</si>
  <si>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</si>
  <si>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</si>
  <si>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</si>
  <si>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</si>
  <si>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</si>
  <si>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</si>
  <si>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</si>
  <si>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</si>
  <si>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</si>
  <si>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</si>
  <si>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</si>
  <si>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</si>
  <si>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</si>
  <si>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</si>
  <si>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N-Parafina</t>
  </si>
  <si>
    <t>N - Parafina</t>
  </si>
  <si>
    <t/>
  </si>
  <si>
    <t>I-SIMP</t>
  </si>
  <si>
    <t>Histórico</t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</si>
  <si>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</si>
  <si>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</si>
  <si>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</si>
  <si>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</si>
  <si>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</si>
  <si>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</si>
  <si>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</si>
  <si>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</si>
  <si>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</si>
  <si>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</si>
  <si>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</si>
  <si>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</si>
  <si>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</si>
  <si>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</si>
  <si>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20"</t>
  </si>
  <si>
    <t>TT SEM. CANEDO</t>
  </si>
  <si>
    <t>OSBRA 12</t>
  </si>
  <si>
    <t>SEM. CANEDO</t>
  </si>
  <si>
    <t>OCAB</t>
  </si>
  <si>
    <t>38"</t>
  </si>
  <si>
    <t>B.FURADO</t>
  </si>
  <si>
    <t>OCERJ-10</t>
  </si>
  <si>
    <t>UTGN ITOBORAÍ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</si>
  <si>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</si>
  <si>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</si>
  <si>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</si>
  <si>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</si>
  <si>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V6 - Acréscimo dos códigos i-SIMP em 26-11-2024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</si>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</sst>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" xfId="0" applyBorder="1" applyAlignme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514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>
      <c r="A10" s="304"/>
      <c r="B10" s="307"/>
      <c r="C10" s="307"/>
      <c r="D10" s="307"/>
      <c r="E10" s="307"/>
      <c r="F10" s="307"/>
      <c r="G10" s="307"/>
      <c r="H10" s="307"/>
      <c r="I10" s="3" t="s">
        <v>19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>
      <c r="A15" s="304"/>
      <c r="B15" s="307"/>
      <c r="C15" s="307"/>
      <c r="D15" s="307"/>
      <c r="E15" s="307"/>
      <c r="F15" s="307"/>
      <c r="G15" s="307"/>
      <c r="H15" s="307"/>
      <c r="I15" s="3" t="s">
        <v>19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>
      <c r="A20" s="304"/>
      <c r="B20" s="307"/>
      <c r="C20" s="307"/>
      <c r="D20" s="307"/>
      <c r="E20" s="313"/>
      <c r="F20" s="307"/>
      <c r="G20" s="307"/>
      <c r="H20" s="307"/>
      <c r="I20" s="3" t="s">
        <v>19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>
      <c r="A25" s="304"/>
      <c r="B25" s="307"/>
      <c r="C25" s="307"/>
      <c r="D25" s="307"/>
      <c r="E25" s="307"/>
      <c r="F25" s="307"/>
      <c r="G25" s="307"/>
      <c r="H25" s="307"/>
      <c r="I25" s="35" t="s">
        <v>29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>
      <c r="A26" s="304"/>
      <c r="B26" s="307"/>
      <c r="C26" s="307"/>
      <c r="D26" s="307"/>
      <c r="E26" s="307"/>
      <c r="F26" s="307"/>
      <c r="G26" s="307"/>
      <c r="H26" s="307"/>
      <c r="I26" s="3" t="s">
        <v>27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>
      <c r="A27" s="305"/>
      <c r="B27" s="308"/>
      <c r="C27" s="308"/>
      <c r="D27" s="308"/>
      <c r="E27" s="308"/>
      <c r="F27" s="308"/>
      <c r="G27" s="308"/>
      <c r="H27" s="308"/>
      <c r="I27" s="39" t="s">
        <v>30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26</v>
      </c>
      <c r="F29" s="306" t="s">
        <v>14</v>
      </c>
      <c r="G29" s="306" t="s">
        <v>25</v>
      </c>
      <c r="H29" s="306" t="s">
        <v>14</v>
      </c>
      <c r="I29" s="35" t="s">
        <v>16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>
      <c r="A30" s="304"/>
      <c r="B30" s="307"/>
      <c r="C30" s="307"/>
      <c r="D30" s="307"/>
      <c r="E30" s="307"/>
      <c r="F30" s="307"/>
      <c r="G30" s="307"/>
      <c r="H30" s="307"/>
      <c r="I30" s="3" t="s">
        <v>29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" t="s">
        <v>17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>
      <c r="A32" s="304"/>
      <c r="B32" s="307"/>
      <c r="C32" s="307"/>
      <c r="D32" s="307"/>
      <c r="E32" s="307"/>
      <c r="F32" s="307"/>
      <c r="G32" s="307"/>
      <c r="H32" s="307"/>
      <c r="I32" s="3" t="s">
        <v>18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>
      <c r="A33" s="305"/>
      <c r="B33" s="308"/>
      <c r="C33" s="308"/>
      <c r="D33" s="308"/>
      <c r="E33" s="308"/>
      <c r="F33" s="308"/>
      <c r="G33" s="308"/>
      <c r="H33" s="308"/>
      <c r="I33" s="35" t="s">
        <v>31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>
      <c r="A35" s="303">
        <v>525</v>
      </c>
      <c r="B35" s="306" t="s">
        <v>32</v>
      </c>
      <c r="C35" s="306" t="s">
        <v>28</v>
      </c>
      <c r="D35" s="306">
        <v>15</v>
      </c>
      <c r="E35" s="306" t="s">
        <v>33</v>
      </c>
      <c r="F35" s="306" t="s">
        <v>34</v>
      </c>
      <c r="G35" s="306" t="s">
        <v>35</v>
      </c>
      <c r="H35" s="306" t="s">
        <v>34</v>
      </c>
      <c r="I35" s="56" t="s">
        <v>16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>
      <c r="A36" s="305"/>
      <c r="B36" s="308"/>
      <c r="C36" s="308"/>
      <c r="D36" s="308"/>
      <c r="E36" s="308"/>
      <c r="F36" s="308"/>
      <c r="G36" s="308"/>
      <c r="H36" s="308"/>
      <c r="I36" s="3" t="s">
        <v>18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>
      <c r="A38" s="38">
        <v>526</v>
      </c>
      <c r="B38" s="39" t="s">
        <v>32</v>
      </c>
      <c r="C38" s="39" t="s">
        <v>36</v>
      </c>
      <c r="D38" s="39">
        <v>15</v>
      </c>
      <c r="E38" s="39" t="s">
        <v>33</v>
      </c>
      <c r="F38" s="39" t="s">
        <v>34</v>
      </c>
      <c r="G38" s="39" t="s">
        <v>35</v>
      </c>
      <c r="H38" s="39" t="s">
        <v>34</v>
      </c>
      <c r="I38" s="39" t="s">
        <v>17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>
      <c r="A40" s="303">
        <v>537</v>
      </c>
      <c r="B40" s="306" t="s">
        <v>37</v>
      </c>
      <c r="C40" s="306" t="s">
        <v>38</v>
      </c>
      <c r="D40" s="309">
        <v>363.9</v>
      </c>
      <c r="E40" s="306" t="s">
        <v>39</v>
      </c>
      <c r="F40" s="306" t="s">
        <v>40</v>
      </c>
      <c r="G40" s="312" t="s">
        <v>41</v>
      </c>
      <c r="H40" s="306" t="s">
        <v>42</v>
      </c>
      <c r="I40" s="35" t="s">
        <v>16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" t="s">
        <v>29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>
      <c r="A42" s="304"/>
      <c r="B42" s="307"/>
      <c r="C42" s="307"/>
      <c r="D42" s="310"/>
      <c r="E42" s="307"/>
      <c r="F42" s="307"/>
      <c r="G42" s="313"/>
      <c r="H42" s="307"/>
      <c r="I42" s="16" t="s">
        <v>17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>
      <c r="A43" s="305"/>
      <c r="B43" s="308"/>
      <c r="C43" s="308"/>
      <c r="D43" s="311"/>
      <c r="E43" s="308"/>
      <c r="F43" s="308"/>
      <c r="G43" s="314"/>
      <c r="H43" s="308"/>
      <c r="I43" s="16" t="s">
        <v>27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46</v>
      </c>
      <c r="H45" s="307" t="s">
        <v>45</v>
      </c>
      <c r="I45" s="35" t="s">
        <v>47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18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3" t="s">
        <v>49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51</v>
      </c>
      <c r="H54" s="307" t="s">
        <v>52</v>
      </c>
      <c r="I54" s="35" t="s">
        <v>47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17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18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54</v>
      </c>
      <c r="F59" s="306" t="s">
        <v>42</v>
      </c>
      <c r="G59" s="306" t="s">
        <v>55</v>
      </c>
      <c r="H59" s="306" t="s">
        <v>42</v>
      </c>
      <c r="I59" s="3" t="s">
        <v>16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57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17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67</v>
      </c>
      <c r="H70" s="307" t="s">
        <v>64</v>
      </c>
      <c r="I70" s="35" t="s">
        <v>16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>
      <c r="A73" s="303">
        <v>608</v>
      </c>
      <c r="B73" s="306" t="s">
        <v>68</v>
      </c>
      <c r="C73" s="306" t="s">
        <v>69</v>
      </c>
      <c r="D73" s="306">
        <v>98</v>
      </c>
      <c r="E73" s="306" t="s">
        <v>70</v>
      </c>
      <c r="F73" s="306" t="s">
        <v>64</v>
      </c>
      <c r="G73" s="306" t="s">
        <v>65</v>
      </c>
      <c r="H73" s="306" t="s">
        <v>64</v>
      </c>
      <c r="I73" s="3" t="s">
        <v>16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16" t="s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16" t="s">
        <v>27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>
      <c r="A76" s="305"/>
      <c r="B76" s="308"/>
      <c r="C76" s="308"/>
      <c r="D76" s="308"/>
      <c r="E76" s="308"/>
      <c r="F76" s="308"/>
      <c r="G76" s="308"/>
      <c r="H76" s="308"/>
      <c r="I76" s="16" t="s">
        <v>31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>
      <c r="A78" s="303">
        <v>611</v>
      </c>
      <c r="B78" s="306" t="s">
        <v>50</v>
      </c>
      <c r="C78" s="306" t="s">
        <v>12</v>
      </c>
      <c r="D78" s="306">
        <v>66</v>
      </c>
      <c r="E78" s="306" t="s">
        <v>51</v>
      </c>
      <c r="F78" s="306" t="s">
        <v>52</v>
      </c>
      <c r="G78" s="312" t="s">
        <v>71</v>
      </c>
      <c r="H78" s="306" t="s">
        <v>52</v>
      </c>
      <c r="I78" s="35" t="s">
        <v>47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16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17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>
      <c r="A81" s="305"/>
      <c r="B81" s="308"/>
      <c r="C81" s="308"/>
      <c r="D81" s="308"/>
      <c r="E81" s="308"/>
      <c r="F81" s="308"/>
      <c r="G81" s="314"/>
      <c r="H81" s="308"/>
      <c r="I81" s="39" t="s">
        <v>19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>
      <c r="A83" s="303">
        <v>624</v>
      </c>
      <c r="B83" s="306" t="s">
        <v>72</v>
      </c>
      <c r="C83" s="321" t="s">
        <v>73</v>
      </c>
      <c r="D83" s="324" t="s">
        <v>74</v>
      </c>
      <c r="E83" s="306" t="s">
        <v>75</v>
      </c>
      <c r="F83" s="306" t="s">
        <v>76</v>
      </c>
      <c r="G83" s="306" t="s">
        <v>77</v>
      </c>
      <c r="H83" s="306" t="s">
        <v>78</v>
      </c>
      <c r="I83" s="35" t="s">
        <v>16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>
      <c r="A84" s="304"/>
      <c r="B84" s="307"/>
      <c r="C84" s="322"/>
      <c r="D84" s="325"/>
      <c r="E84" s="307"/>
      <c r="F84" s="307"/>
      <c r="G84" s="307"/>
      <c r="H84" s="307"/>
      <c r="I84" s="3" t="s">
        <v>17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>
      <c r="A85" s="304"/>
      <c r="B85" s="307"/>
      <c r="C85" s="322"/>
      <c r="D85" s="325"/>
      <c r="E85" s="307"/>
      <c r="F85" s="307"/>
      <c r="G85" s="307"/>
      <c r="H85" s="307"/>
      <c r="I85" s="3" t="s">
        <v>18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>
      <c r="A86" s="305"/>
      <c r="B86" s="308"/>
      <c r="C86" s="323"/>
      <c r="D86" s="326"/>
      <c r="E86" s="308"/>
      <c r="F86" s="308"/>
      <c r="G86" s="308"/>
      <c r="H86" s="308"/>
      <c r="I86" s="39" t="s">
        <v>49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>
      <c r="A88" s="303">
        <v>625</v>
      </c>
      <c r="B88" s="306" t="s">
        <v>79</v>
      </c>
      <c r="C88" s="306" t="s">
        <v>69</v>
      </c>
      <c r="D88" s="306">
        <v>372</v>
      </c>
      <c r="E88" s="306" t="s">
        <v>80</v>
      </c>
      <c r="F88" s="306" t="s">
        <v>76</v>
      </c>
      <c r="G88" s="306" t="s">
        <v>58</v>
      </c>
      <c r="H88" s="306" t="s">
        <v>42</v>
      </c>
      <c r="I88" s="35" t="s">
        <v>47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16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29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>
      <c r="A95" s="305"/>
      <c r="B95" s="308"/>
      <c r="C95" s="308"/>
      <c r="D95" s="308"/>
      <c r="E95" s="308"/>
      <c r="F95" s="308"/>
      <c r="G95" s="308"/>
      <c r="H95" s="308"/>
      <c r="I95" s="39" t="s">
        <v>49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>
      <c r="A97" s="303">
        <v>631</v>
      </c>
      <c r="B97" s="306" t="s">
        <v>81</v>
      </c>
      <c r="C97" s="306" t="s">
        <v>24</v>
      </c>
      <c r="D97" s="306">
        <v>50</v>
      </c>
      <c r="E97" s="306" t="s">
        <v>82</v>
      </c>
      <c r="F97" s="306" t="s">
        <v>76</v>
      </c>
      <c r="G97" s="306" t="s">
        <v>83</v>
      </c>
      <c r="H97" s="306" t="s">
        <v>76</v>
      </c>
      <c r="I97" s="35" t="s">
        <v>47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5" t="s">
        <v>16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17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>
      <c r="A100" s="304"/>
      <c r="B100" s="307"/>
      <c r="C100" s="307"/>
      <c r="D100" s="307"/>
      <c r="E100" s="307"/>
      <c r="F100" s="307"/>
      <c r="G100" s="307"/>
      <c r="H100" s="307"/>
      <c r="I100" s="3" t="s">
        <v>18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>
      <c r="A102" s="303">
        <v>632</v>
      </c>
      <c r="B102" s="306" t="s">
        <v>84</v>
      </c>
      <c r="C102" s="306" t="s">
        <v>24</v>
      </c>
      <c r="D102" s="309">
        <v>50.4</v>
      </c>
      <c r="E102" s="306" t="s">
        <v>83</v>
      </c>
      <c r="F102" s="306" t="s">
        <v>76</v>
      </c>
      <c r="G102" s="306" t="s">
        <v>82</v>
      </c>
      <c r="H102" s="306" t="s">
        <v>76</v>
      </c>
      <c r="I102" s="35" t="s">
        <v>29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85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30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>
      <c r="A105" s="305"/>
      <c r="B105" s="308"/>
      <c r="C105" s="308"/>
      <c r="D105" s="311"/>
      <c r="E105" s="308"/>
      <c r="F105" s="308"/>
      <c r="G105" s="308"/>
      <c r="H105" s="308"/>
      <c r="I105" s="39" t="s">
        <v>86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>
      <c r="A107" s="303">
        <v>645</v>
      </c>
      <c r="B107" s="306" t="s">
        <v>87</v>
      </c>
      <c r="C107" s="306" t="s">
        <v>24</v>
      </c>
      <c r="D107" s="306">
        <v>46</v>
      </c>
      <c r="E107" s="306" t="s">
        <v>88</v>
      </c>
      <c r="F107" s="306" t="s">
        <v>76</v>
      </c>
      <c r="G107" s="306" t="s">
        <v>82</v>
      </c>
      <c r="H107" s="306" t="s">
        <v>76</v>
      </c>
      <c r="I107" s="56" t="s">
        <v>16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55" t="s">
        <v>17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57" t="s">
        <v>18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>
      <c r="A111" s="19">
        <v>646</v>
      </c>
      <c r="B111" s="307" t="s">
        <v>89</v>
      </c>
      <c r="C111" s="307" t="s">
        <v>21</v>
      </c>
      <c r="D111" s="307">
        <v>37</v>
      </c>
      <c r="E111" s="307" t="s">
        <v>88</v>
      </c>
      <c r="F111" s="307" t="s">
        <v>76</v>
      </c>
      <c r="G111" s="307" t="s">
        <v>82</v>
      </c>
      <c r="H111" s="307" t="s">
        <v>76</v>
      </c>
      <c r="I111" s="64" t="s">
        <v>16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>
      <c r="A112" s="19"/>
      <c r="B112" s="307"/>
      <c r="C112" s="307"/>
      <c r="D112" s="307"/>
      <c r="E112" s="307"/>
      <c r="F112" s="307"/>
      <c r="G112" s="307"/>
      <c r="H112" s="307"/>
      <c r="I112" s="3" t="s">
        <v>17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>
      <c r="A113" s="19"/>
      <c r="B113" s="307"/>
      <c r="C113" s="307"/>
      <c r="D113" s="307"/>
      <c r="E113" s="307"/>
      <c r="F113" s="307"/>
      <c r="G113" s="307"/>
      <c r="H113" s="307"/>
      <c r="I113" s="16" t="s">
        <v>18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>
      <c r="A115" s="303">
        <v>647</v>
      </c>
      <c r="B115" s="306" t="s">
        <v>90</v>
      </c>
      <c r="C115" s="306" t="s">
        <v>38</v>
      </c>
      <c r="D115" s="309">
        <v>37.9</v>
      </c>
      <c r="E115" s="306" t="s">
        <v>82</v>
      </c>
      <c r="F115" s="306" t="s">
        <v>76</v>
      </c>
      <c r="G115" s="306" t="s">
        <v>88</v>
      </c>
      <c r="H115" s="306" t="s">
        <v>76</v>
      </c>
      <c r="I115" s="35" t="s">
        <v>29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5" t="s">
        <v>85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31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>
      <c r="A119" s="305"/>
      <c r="B119" s="308"/>
      <c r="C119" s="308"/>
      <c r="D119" s="311"/>
      <c r="E119" s="308"/>
      <c r="F119" s="308"/>
      <c r="G119" s="308"/>
      <c r="H119" s="308"/>
      <c r="I119" s="39" t="s">
        <v>86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>
      <c r="A121" s="303">
        <v>648</v>
      </c>
      <c r="B121" s="306" t="s">
        <v>91</v>
      </c>
      <c r="C121" s="306" t="s">
        <v>38</v>
      </c>
      <c r="D121" s="309">
        <v>37.799999999999997</v>
      </c>
      <c r="E121" s="306" t="s">
        <v>88</v>
      </c>
      <c r="F121" s="306" t="s">
        <v>76</v>
      </c>
      <c r="G121" s="306" t="s">
        <v>82</v>
      </c>
      <c r="H121" s="306" t="s">
        <v>76</v>
      </c>
      <c r="I121" s="35" t="s">
        <v>16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27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>
      <c r="A124" s="305"/>
      <c r="B124" s="308"/>
      <c r="C124" s="308"/>
      <c r="D124" s="311"/>
      <c r="E124" s="308"/>
      <c r="F124" s="308"/>
      <c r="G124" s="308"/>
      <c r="H124" s="308"/>
      <c r="I124" s="39" t="s">
        <v>92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>
      <c r="A126" s="303">
        <v>658</v>
      </c>
      <c r="B126" s="306" t="s">
        <v>93</v>
      </c>
      <c r="C126" s="306" t="s">
        <v>38</v>
      </c>
      <c r="D126" s="309">
        <v>152.69999999999999</v>
      </c>
      <c r="E126" s="306" t="s">
        <v>94</v>
      </c>
      <c r="F126" s="306" t="s">
        <v>76</v>
      </c>
      <c r="G126" s="306" t="s">
        <v>80</v>
      </c>
      <c r="H126" s="306" t="s">
        <v>76</v>
      </c>
      <c r="I126" s="35" t="s">
        <v>47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16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17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48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27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49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>
      <c r="A133" s="19">
        <v>667</v>
      </c>
      <c r="B133" s="307" t="s">
        <v>95</v>
      </c>
      <c r="C133" s="307" t="s">
        <v>21</v>
      </c>
      <c r="D133" s="310">
        <v>98.8</v>
      </c>
      <c r="E133" s="307" t="s">
        <v>83</v>
      </c>
      <c r="F133" s="307" t="s">
        <v>76</v>
      </c>
      <c r="G133" s="307" t="s">
        <v>94</v>
      </c>
      <c r="H133" s="307" t="s">
        <v>76</v>
      </c>
      <c r="I133" s="35" t="s">
        <v>47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>
      <c r="A134" s="19"/>
      <c r="B134" s="307"/>
      <c r="C134" s="307"/>
      <c r="D134" s="310"/>
      <c r="E134" s="307"/>
      <c r="F134" s="307"/>
      <c r="G134" s="307"/>
      <c r="H134" s="307"/>
      <c r="I134" s="3" t="s">
        <v>16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>
      <c r="A135" s="19"/>
      <c r="B135" s="307"/>
      <c r="C135" s="307"/>
      <c r="D135" s="310"/>
      <c r="E135" s="307"/>
      <c r="F135" s="307"/>
      <c r="G135" s="307"/>
      <c r="H135" s="307"/>
      <c r="I135" s="3" t="s">
        <v>17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>
      <c r="A136" s="19"/>
      <c r="B136" s="307"/>
      <c r="C136" s="307"/>
      <c r="D136" s="310"/>
      <c r="E136" s="307"/>
      <c r="F136" s="307"/>
      <c r="G136" s="307"/>
      <c r="H136" s="307"/>
      <c r="I136" s="16" t="s">
        <v>18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>
      <c r="A138" s="303">
        <v>668</v>
      </c>
      <c r="B138" s="306" t="s">
        <v>95</v>
      </c>
      <c r="C138" s="306" t="s">
        <v>24</v>
      </c>
      <c r="D138" s="309">
        <v>98.8</v>
      </c>
      <c r="E138" s="306" t="s">
        <v>94</v>
      </c>
      <c r="F138" s="306" t="s">
        <v>76</v>
      </c>
      <c r="G138" s="306" t="s">
        <v>83</v>
      </c>
      <c r="H138" s="306" t="s">
        <v>76</v>
      </c>
      <c r="I138" s="3" t="s">
        <v>47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16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>
      <c r="A142" s="303">
        <v>669</v>
      </c>
      <c r="B142" s="306" t="s">
        <v>95</v>
      </c>
      <c r="C142" s="306" t="s">
        <v>69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29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85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>
      <c r="A147" s="318" t="s">
        <v>96</v>
      </c>
      <c r="B147" s="306" t="s">
        <v>97</v>
      </c>
      <c r="C147" s="306" t="s">
        <v>98</v>
      </c>
      <c r="D147" s="309">
        <v>58.7</v>
      </c>
      <c r="E147" s="312" t="s">
        <v>99</v>
      </c>
      <c r="F147" s="306" t="s">
        <v>76</v>
      </c>
      <c r="G147" s="312" t="s">
        <v>100</v>
      </c>
      <c r="H147" s="306" t="s">
        <v>76</v>
      </c>
      <c r="I147" s="35" t="s">
        <v>47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>
      <c r="A148" s="319"/>
      <c r="B148" s="307"/>
      <c r="C148" s="307"/>
      <c r="D148" s="310"/>
      <c r="E148" s="313"/>
      <c r="F148" s="307"/>
      <c r="G148" s="313"/>
      <c r="H148" s="307"/>
      <c r="I148" s="35" t="s">
        <v>16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17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>
      <c r="A150" s="319"/>
      <c r="B150" s="307"/>
      <c r="C150" s="307"/>
      <c r="D150" s="310"/>
      <c r="E150" s="313"/>
      <c r="F150" s="307"/>
      <c r="G150" s="313"/>
      <c r="H150" s="307"/>
      <c r="I150" s="16" t="s">
        <v>27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>
      <c r="A152" s="318" t="s">
        <v>96</v>
      </c>
      <c r="B152" s="306" t="s">
        <v>97</v>
      </c>
      <c r="C152" s="306" t="s">
        <v>98</v>
      </c>
      <c r="D152" s="309">
        <v>36.200000000000003</v>
      </c>
      <c r="E152" s="306" t="s">
        <v>101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>
      <c r="A153" s="319"/>
      <c r="B153" s="307"/>
      <c r="C153" s="307"/>
      <c r="D153" s="310"/>
      <c r="E153" s="307"/>
      <c r="F153" s="307"/>
      <c r="G153" s="313"/>
      <c r="H153" s="307"/>
      <c r="I153" s="3" t="s">
        <v>16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>
      <c r="A154" s="319"/>
      <c r="B154" s="307"/>
      <c r="C154" s="307"/>
      <c r="D154" s="310"/>
      <c r="E154" s="307"/>
      <c r="F154" s="307"/>
      <c r="G154" s="313"/>
      <c r="H154" s="307"/>
      <c r="I154" s="3" t="s">
        <v>17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>
      <c r="A155" s="319"/>
      <c r="B155" s="307"/>
      <c r="C155" s="307"/>
      <c r="D155" s="310"/>
      <c r="E155" s="307"/>
      <c r="F155" s="307"/>
      <c r="G155" s="313"/>
      <c r="H155" s="307"/>
      <c r="I155" s="3" t="s">
        <v>27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>
      <c r="A157" s="318" t="s">
        <v>96</v>
      </c>
      <c r="B157" s="306" t="s">
        <v>97</v>
      </c>
      <c r="C157" s="306" t="s">
        <v>98</v>
      </c>
      <c r="D157" s="309">
        <v>24.7</v>
      </c>
      <c r="E157" s="312" t="s">
        <v>100</v>
      </c>
      <c r="F157" s="306" t="s">
        <v>76</v>
      </c>
      <c r="G157" s="306" t="s">
        <v>82</v>
      </c>
      <c r="H157" s="306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>
      <c r="A158" s="319"/>
      <c r="B158" s="307"/>
      <c r="C158" s="307"/>
      <c r="D158" s="310"/>
      <c r="E158" s="313"/>
      <c r="F158" s="307"/>
      <c r="G158" s="307"/>
      <c r="H158" s="307"/>
      <c r="I158" s="3" t="s">
        <v>16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>
      <c r="A159" s="319"/>
      <c r="B159" s="307"/>
      <c r="C159" s="307"/>
      <c r="D159" s="310"/>
      <c r="E159" s="313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>
      <c r="A160" s="320"/>
      <c r="B160" s="308"/>
      <c r="C160" s="308"/>
      <c r="D160" s="311"/>
      <c r="E160" s="314"/>
      <c r="F160" s="308"/>
      <c r="G160" s="308"/>
      <c r="H160" s="308"/>
      <c r="I160" s="3" t="s">
        <v>27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>
      <c r="A162" s="303">
        <v>719</v>
      </c>
      <c r="B162" s="306" t="s">
        <v>97</v>
      </c>
      <c r="C162" s="306" t="s">
        <v>102</v>
      </c>
      <c r="D162" s="309">
        <v>120.3</v>
      </c>
      <c r="E162" s="306" t="s">
        <v>101</v>
      </c>
      <c r="F162" s="306" t="s">
        <v>76</v>
      </c>
      <c r="G162" s="306" t="s">
        <v>82</v>
      </c>
      <c r="H162" s="306" t="s">
        <v>76</v>
      </c>
      <c r="I162" s="35" t="s">
        <v>16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5" t="s">
        <v>29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31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86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>
      <c r="A169" s="318" t="s">
        <v>103</v>
      </c>
      <c r="B169" s="306" t="s">
        <v>93</v>
      </c>
      <c r="C169" s="306" t="s">
        <v>102</v>
      </c>
      <c r="D169" s="309">
        <v>82.2</v>
      </c>
      <c r="E169" s="312" t="s">
        <v>104</v>
      </c>
      <c r="F169" s="306" t="s">
        <v>76</v>
      </c>
      <c r="G169" s="312" t="s">
        <v>99</v>
      </c>
      <c r="H169" s="306" t="s">
        <v>76</v>
      </c>
      <c r="I169" s="35" t="s">
        <v>47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>
      <c r="A170" s="369"/>
      <c r="B170" s="369"/>
      <c r="C170" s="369"/>
      <c r="D170" s="369"/>
      <c r="E170" s="369"/>
      <c r="F170" s="369"/>
      <c r="G170" s="369"/>
      <c r="H170" s="369"/>
      <c r="I170" s="3" t="s">
        <v>16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>
      <c r="A171" s="369"/>
      <c r="B171" s="369"/>
      <c r="C171" s="369"/>
      <c r="D171" s="369"/>
      <c r="E171" s="369"/>
      <c r="F171" s="369"/>
      <c r="G171" s="369"/>
      <c r="H171" s="369"/>
      <c r="I171" s="3" t="s">
        <v>29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>
      <c r="A172" s="369"/>
      <c r="B172" s="369"/>
      <c r="C172" s="369"/>
      <c r="D172" s="369"/>
      <c r="E172" s="369"/>
      <c r="F172" s="369"/>
      <c r="G172" s="369"/>
      <c r="H172" s="369"/>
      <c r="I172" s="3" t="s">
        <v>17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>
      <c r="A173" s="369"/>
      <c r="B173" s="369"/>
      <c r="C173" s="369"/>
      <c r="D173" s="369"/>
      <c r="E173" s="369"/>
      <c r="F173" s="369"/>
      <c r="G173" s="369"/>
      <c r="H173" s="369"/>
      <c r="I173" s="3" t="s">
        <v>27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>
      <c r="A174" s="370"/>
      <c r="B174" s="370"/>
      <c r="C174" s="370"/>
      <c r="D174" s="370"/>
      <c r="E174" s="370"/>
      <c r="F174" s="370"/>
      <c r="G174" s="370"/>
      <c r="H174" s="370"/>
      <c r="I174" s="66" t="s">
        <v>49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>
      <c r="A176" s="318" t="s">
        <v>103</v>
      </c>
      <c r="B176" s="306" t="s">
        <v>93</v>
      </c>
      <c r="C176" s="306" t="s">
        <v>102</v>
      </c>
      <c r="D176" s="309">
        <v>152.69999999999999</v>
      </c>
      <c r="E176" s="312" t="s">
        <v>99</v>
      </c>
      <c r="F176" s="306" t="s">
        <v>76</v>
      </c>
      <c r="G176" s="306" t="s">
        <v>94</v>
      </c>
      <c r="H176" s="306" t="s">
        <v>76</v>
      </c>
      <c r="I176" s="35" t="s">
        <v>47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3" t="s">
        <v>16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3" t="s">
        <v>17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16" t="s">
        <v>27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>
      <c r="A180" s="320"/>
      <c r="B180" s="308"/>
      <c r="C180" s="308"/>
      <c r="D180" s="311"/>
      <c r="E180" s="314"/>
      <c r="F180" s="308"/>
      <c r="G180" s="308"/>
      <c r="H180" s="308"/>
      <c r="I180" s="66" t="s">
        <v>49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>
      <c r="A182" s="304">
        <v>1366</v>
      </c>
      <c r="B182" s="307" t="s">
        <v>97</v>
      </c>
      <c r="C182" s="307" t="s">
        <v>69</v>
      </c>
      <c r="D182" s="307">
        <v>67</v>
      </c>
      <c r="E182" s="307" t="s">
        <v>101</v>
      </c>
      <c r="F182" s="307" t="s">
        <v>76</v>
      </c>
      <c r="G182" s="316" t="s">
        <v>105</v>
      </c>
      <c r="H182" s="307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5" t="s">
        <v>16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>
      <c r="A184" s="304"/>
      <c r="B184" s="307"/>
      <c r="C184" s="307"/>
      <c r="D184" s="307"/>
      <c r="E184" s="307"/>
      <c r="F184" s="307"/>
      <c r="G184" s="316"/>
      <c r="H184" s="307"/>
      <c r="I184" s="3" t="s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>
      <c r="A185" s="304"/>
      <c r="B185" s="307"/>
      <c r="C185" s="307"/>
      <c r="D185" s="307"/>
      <c r="E185" s="307"/>
      <c r="F185" s="307"/>
      <c r="G185" s="316"/>
      <c r="H185" s="307"/>
      <c r="I185" s="16" t="s">
        <v>27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>
      <c r="A186" s="304"/>
      <c r="B186" s="307"/>
      <c r="C186" s="307"/>
      <c r="D186" s="307"/>
      <c r="E186" s="307"/>
      <c r="F186" s="307"/>
      <c r="G186" s="316"/>
      <c r="H186" s="307"/>
      <c r="I186" s="16" t="s">
        <v>49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>
      <c r="A188" s="303">
        <v>1367</v>
      </c>
      <c r="B188" s="306" t="s">
        <v>97</v>
      </c>
      <c r="C188" s="306" t="s">
        <v>69</v>
      </c>
      <c r="D188" s="309">
        <v>28.6</v>
      </c>
      <c r="E188" s="315" t="s">
        <v>106</v>
      </c>
      <c r="F188" s="306" t="s">
        <v>76</v>
      </c>
      <c r="G188" s="306" t="s">
        <v>105</v>
      </c>
      <c r="H188" s="306" t="s">
        <v>76</v>
      </c>
      <c r="I188" s="39" t="s">
        <v>16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>
      <c r="A189" s="304"/>
      <c r="B189" s="307"/>
      <c r="C189" s="307"/>
      <c r="D189" s="310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>
      <c r="A190" s="305"/>
      <c r="B190" s="308"/>
      <c r="C190" s="308"/>
      <c r="D190" s="311"/>
      <c r="E190" s="317"/>
      <c r="F190" s="308"/>
      <c r="G190" s="308"/>
      <c r="H190" s="308"/>
      <c r="I190" s="16" t="s">
        <v>27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>
      <c r="A192" s="304">
        <v>1368</v>
      </c>
      <c r="B192" s="307" t="s">
        <v>97</v>
      </c>
      <c r="C192" s="307" t="s">
        <v>69</v>
      </c>
      <c r="D192" s="307">
        <v>29</v>
      </c>
      <c r="E192" s="316" t="s">
        <v>105</v>
      </c>
      <c r="F192" s="307" t="s">
        <v>76</v>
      </c>
      <c r="G192" s="313" t="s">
        <v>100</v>
      </c>
      <c r="H192" s="307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>
      <c r="A193" s="304"/>
      <c r="B193" s="307"/>
      <c r="C193" s="307"/>
      <c r="D193" s="307"/>
      <c r="E193" s="316"/>
      <c r="F193" s="307"/>
      <c r="G193" s="313"/>
      <c r="H193" s="307"/>
      <c r="I193" s="35" t="s">
        <v>16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>
      <c r="A194" s="304"/>
      <c r="B194" s="307"/>
      <c r="C194" s="307"/>
      <c r="D194" s="307"/>
      <c r="E194" s="316"/>
      <c r="F194" s="307"/>
      <c r="G194" s="307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>
      <c r="A195" s="305"/>
      <c r="B195" s="308"/>
      <c r="C195" s="308"/>
      <c r="D195" s="308"/>
      <c r="E195" s="22"/>
      <c r="F195" s="308"/>
      <c r="G195" s="308"/>
      <c r="H195" s="308"/>
      <c r="I195" s="16" t="s">
        <v>49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>
      <c r="A199" s="6" t="s">
        <v>107</v>
      </c>
    </row>
    <row r="200" spans="1:22">
      <c r="A200" s="6" t="s">
        <v>108</v>
      </c>
    </row>
    <row r="201" spans="1:22">
      <c r="A201" s="68" t="s">
        <v>109</v>
      </c>
    </row>
    <row r="202" spans="1:22">
      <c r="A202" s="68" t="s">
        <v>110</v>
      </c>
    </row>
    <row r="203" spans="1:22">
      <c r="A203" s="68" t="s">
        <v>111</v>
      </c>
    </row>
    <row r="204" spans="1:22">
      <c r="A204" s="68" t="s">
        <v>112</v>
      </c>
    </row>
    <row r="205" spans="1:22">
      <c r="A205" s="68" t="s">
        <v>113</v>
      </c>
    </row>
    <row r="206" spans="1:22">
      <c r="A206" s="68" t="s">
        <v>114</v>
      </c>
    </row>
    <row r="207" spans="1:22">
      <c r="A207" s="68" t="s">
        <v>115</v>
      </c>
    </row>
    <row r="208" spans="1:22">
      <c r="A208" s="68" t="s">
        <v>116</v>
      </c>
    </row>
    <row r="209" spans="1:1">
      <c r="A209" s="68" t="s">
        <v>117</v>
      </c>
    </row>
  </sheetData>
  <mergeCells count="286"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>
      <c r="A11" s="303">
        <v>481</v>
      </c>
      <c r="B11" s="306" t="s">
        <v>11</v>
      </c>
      <c r="C11" s="306" t="s">
        <v>12</v>
      </c>
      <c r="D11" s="306">
        <v>94</v>
      </c>
      <c r="E11" s="306" t="s">
        <v>13</v>
      </c>
      <c r="F11" s="306" t="s">
        <v>14</v>
      </c>
      <c r="G11" s="306" t="s">
        <v>20</v>
      </c>
      <c r="H11" s="306" t="s">
        <v>14</v>
      </c>
      <c r="I11" s="35" t="s">
        <v>16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>
      <c r="A12" s="304"/>
      <c r="B12" s="307"/>
      <c r="C12" s="307"/>
      <c r="D12" s="307"/>
      <c r="E12" s="307"/>
      <c r="F12" s="307"/>
      <c r="G12" s="307"/>
      <c r="H12" s="307"/>
      <c r="I12" s="3" t="s">
        <v>17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>
      <c r="A15" s="303">
        <v>482</v>
      </c>
      <c r="B15" s="306" t="s">
        <v>11</v>
      </c>
      <c r="C15" s="306" t="s">
        <v>21</v>
      </c>
      <c r="D15" s="306">
        <v>225</v>
      </c>
      <c r="E15" s="312" t="s">
        <v>22</v>
      </c>
      <c r="F15" s="306" t="s">
        <v>14</v>
      </c>
      <c r="G15" s="306" t="s">
        <v>13</v>
      </c>
      <c r="H15" s="306" t="s">
        <v>14</v>
      </c>
      <c r="I15" s="35" t="s">
        <v>16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>
      <c r="A16" s="304"/>
      <c r="B16" s="307"/>
      <c r="C16" s="307"/>
      <c r="D16" s="307"/>
      <c r="E16" s="313"/>
      <c r="F16" s="307"/>
      <c r="G16" s="307"/>
      <c r="H16" s="307"/>
      <c r="I16" s="3" t="s">
        <v>17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>
      <c r="A17" s="304"/>
      <c r="B17" s="307"/>
      <c r="C17" s="307"/>
      <c r="D17" s="307"/>
      <c r="E17" s="313"/>
      <c r="F17" s="307"/>
      <c r="G17" s="307"/>
      <c r="H17" s="307"/>
      <c r="I17" s="3" t="s">
        <v>18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>
      <c r="A19" s="38">
        <v>500</v>
      </c>
      <c r="B19" s="39" t="s">
        <v>23</v>
      </c>
      <c r="C19" s="39" t="s">
        <v>24</v>
      </c>
      <c r="D19" s="39">
        <v>36</v>
      </c>
      <c r="E19" s="39" t="s">
        <v>25</v>
      </c>
      <c r="F19" s="39" t="s">
        <v>14</v>
      </c>
      <c r="G19" s="39" t="s">
        <v>26</v>
      </c>
      <c r="H19" s="39" t="s">
        <v>14</v>
      </c>
      <c r="I19" s="39" t="s">
        <v>27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>
      <c r="A21" s="303">
        <v>501</v>
      </c>
      <c r="B21" s="306" t="s">
        <v>23</v>
      </c>
      <c r="C21" s="306" t="s">
        <v>28</v>
      </c>
      <c r="D21" s="306">
        <v>36</v>
      </c>
      <c r="E21" s="306" t="s">
        <v>25</v>
      </c>
      <c r="F21" s="306" t="s">
        <v>14</v>
      </c>
      <c r="G21" s="306" t="s">
        <v>26</v>
      </c>
      <c r="H21" s="306" t="s">
        <v>14</v>
      </c>
      <c r="I21" s="35" t="s">
        <v>29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>
      <c r="A22" s="304"/>
      <c r="B22" s="307"/>
      <c r="C22" s="307"/>
      <c r="D22" s="307"/>
      <c r="E22" s="307"/>
      <c r="F22" s="307"/>
      <c r="G22" s="307"/>
      <c r="H22" s="307"/>
      <c r="I22" s="3" t="s">
        <v>118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>
      <c r="A23" s="305"/>
      <c r="B23" s="308"/>
      <c r="C23" s="308"/>
      <c r="D23" s="308"/>
      <c r="E23" s="308"/>
      <c r="F23" s="308"/>
      <c r="G23" s="308"/>
      <c r="H23" s="308"/>
      <c r="I23" s="39" t="s">
        <v>27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>
      <c r="A25" s="303">
        <v>502</v>
      </c>
      <c r="B25" s="306" t="s">
        <v>23</v>
      </c>
      <c r="C25" s="306" t="s">
        <v>12</v>
      </c>
      <c r="D25" s="306">
        <v>36</v>
      </c>
      <c r="E25" s="306" t="s">
        <v>26</v>
      </c>
      <c r="F25" s="306" t="s">
        <v>14</v>
      </c>
      <c r="G25" s="306" t="s">
        <v>25</v>
      </c>
      <c r="H25" s="306" t="s">
        <v>14</v>
      </c>
      <c r="I25" s="35" t="s">
        <v>16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>
      <c r="A26" s="304"/>
      <c r="B26" s="307"/>
      <c r="C26" s="307"/>
      <c r="D26" s="307"/>
      <c r="E26" s="307"/>
      <c r="F26" s="307"/>
      <c r="G26" s="307"/>
      <c r="H26" s="307"/>
      <c r="I26" s="3" t="s">
        <v>29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>
      <c r="A27" s="304"/>
      <c r="B27" s="307"/>
      <c r="C27" s="307"/>
      <c r="D27" s="307"/>
      <c r="E27" s="307"/>
      <c r="F27" s="307"/>
      <c r="G27" s="307"/>
      <c r="H27" s="307"/>
      <c r="I27" s="3" t="s">
        <v>17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>
      <c r="A28" s="305"/>
      <c r="B28" s="308"/>
      <c r="C28" s="308"/>
      <c r="D28" s="308"/>
      <c r="E28" s="308"/>
      <c r="F28" s="308"/>
      <c r="G28" s="308"/>
      <c r="H28" s="308"/>
      <c r="I28" s="3" t="s">
        <v>18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>
      <c r="A30" s="69">
        <v>525</v>
      </c>
      <c r="B30" s="67" t="s">
        <v>32</v>
      </c>
      <c r="C30" s="67" t="s">
        <v>28</v>
      </c>
      <c r="D30" s="67">
        <v>15</v>
      </c>
      <c r="E30" s="67" t="s">
        <v>33</v>
      </c>
      <c r="F30" s="67" t="s">
        <v>34</v>
      </c>
      <c r="G30" s="67" t="s">
        <v>35</v>
      </c>
      <c r="H30" s="67" t="s">
        <v>34</v>
      </c>
      <c r="I30" s="56" t="s">
        <v>16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>
      <c r="A35" s="304"/>
      <c r="B35" s="307"/>
      <c r="C35" s="307"/>
      <c r="D35" s="310"/>
      <c r="E35" s="307"/>
      <c r="F35" s="307"/>
      <c r="G35" s="313"/>
      <c r="H35" s="307"/>
      <c r="I35" s="3" t="s">
        <v>29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>
      <c r="A36" s="305"/>
      <c r="B36" s="308"/>
      <c r="C36" s="308"/>
      <c r="D36" s="311"/>
      <c r="E36" s="308"/>
      <c r="F36" s="308"/>
      <c r="G36" s="314"/>
      <c r="H36" s="308"/>
      <c r="I36" s="16" t="s">
        <v>27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48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>
      <c r="A44" s="304"/>
      <c r="B44" s="307"/>
      <c r="C44" s="307"/>
      <c r="D44" s="307"/>
      <c r="E44" s="307"/>
      <c r="F44" s="307"/>
      <c r="G44" s="307"/>
      <c r="H44" s="307"/>
      <c r="I44" s="3" t="s">
        <v>27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>
      <c r="A46" s="304">
        <v>542</v>
      </c>
      <c r="B46" s="307" t="s">
        <v>50</v>
      </c>
      <c r="C46" s="307" t="s">
        <v>21</v>
      </c>
      <c r="D46" s="307">
        <v>200</v>
      </c>
      <c r="E46" s="307" t="s">
        <v>44</v>
      </c>
      <c r="F46" s="307" t="s">
        <v>45</v>
      </c>
      <c r="G46" s="307" t="s">
        <v>51</v>
      </c>
      <c r="H46" s="307" t="s">
        <v>52</v>
      </c>
      <c r="I46" s="35" t="s">
        <v>47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16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>
      <c r="A49" s="304"/>
      <c r="B49" s="307"/>
      <c r="C49" s="307"/>
      <c r="D49" s="307"/>
      <c r="E49" s="307"/>
      <c r="F49" s="307"/>
      <c r="G49" s="307"/>
      <c r="H49" s="307"/>
      <c r="I49" s="16" t="s">
        <v>18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>
      <c r="A51" s="303">
        <v>554</v>
      </c>
      <c r="B51" s="306" t="s">
        <v>53</v>
      </c>
      <c r="C51" s="306" t="s">
        <v>21</v>
      </c>
      <c r="D51" s="306">
        <v>58</v>
      </c>
      <c r="E51" s="306" t="s">
        <v>54</v>
      </c>
      <c r="F51" s="306" t="s">
        <v>42</v>
      </c>
      <c r="G51" s="306" t="s">
        <v>55</v>
      </c>
      <c r="H51" s="306" t="s">
        <v>42</v>
      </c>
      <c r="I51" s="3" t="s">
        <v>16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>
      <c r="A52" s="305"/>
      <c r="B52" s="308"/>
      <c r="C52" s="308"/>
      <c r="D52" s="308"/>
      <c r="E52" s="308"/>
      <c r="F52" s="308"/>
      <c r="G52" s="308"/>
      <c r="H52" s="308"/>
      <c r="I52" s="16" t="s">
        <v>17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>
      <c r="A54" s="19">
        <v>560</v>
      </c>
      <c r="B54" s="57" t="s">
        <v>56</v>
      </c>
      <c r="C54" s="57" t="s">
        <v>12</v>
      </c>
      <c r="D54" s="58">
        <v>17.899999999999999</v>
      </c>
      <c r="E54" s="57" t="s">
        <v>57</v>
      </c>
      <c r="F54" s="57" t="s">
        <v>42</v>
      </c>
      <c r="G54" s="57" t="s">
        <v>58</v>
      </c>
      <c r="H54" s="57" t="s">
        <v>42</v>
      </c>
      <c r="I54" s="35" t="s">
        <v>18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>
      <c r="A56" s="19">
        <v>596</v>
      </c>
      <c r="B56" s="67" t="s">
        <v>61</v>
      </c>
      <c r="C56" s="67" t="s">
        <v>62</v>
      </c>
      <c r="D56" s="67">
        <v>26</v>
      </c>
      <c r="E56" s="67" t="s">
        <v>63</v>
      </c>
      <c r="F56" s="67" t="s">
        <v>64</v>
      </c>
      <c r="G56" s="67" t="s">
        <v>65</v>
      </c>
      <c r="H56" s="57" t="s">
        <v>64</v>
      </c>
      <c r="I56" s="39" t="s">
        <v>17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>
      <c r="A58" s="38">
        <v>597</v>
      </c>
      <c r="B58" s="39" t="s">
        <v>61</v>
      </c>
      <c r="C58" s="39" t="s">
        <v>21</v>
      </c>
      <c r="D58" s="39">
        <v>26</v>
      </c>
      <c r="E58" s="39" t="s">
        <v>65</v>
      </c>
      <c r="F58" s="39" t="s">
        <v>64</v>
      </c>
      <c r="G58" s="39" t="s">
        <v>63</v>
      </c>
      <c r="H58" s="39" t="s">
        <v>64</v>
      </c>
      <c r="I58" s="39" t="s">
        <v>27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>
      <c r="A60" s="304">
        <v>598</v>
      </c>
      <c r="B60" s="307" t="s">
        <v>66</v>
      </c>
      <c r="C60" s="307" t="s">
        <v>62</v>
      </c>
      <c r="D60" s="307">
        <v>16</v>
      </c>
      <c r="E60" s="307" t="s">
        <v>65</v>
      </c>
      <c r="F60" s="307" t="s">
        <v>64</v>
      </c>
      <c r="G60" s="307" t="s">
        <v>67</v>
      </c>
      <c r="H60" s="307" t="s">
        <v>64</v>
      </c>
      <c r="I60" s="35" t="s">
        <v>16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>
      <c r="A61" s="304"/>
      <c r="B61" s="307"/>
      <c r="C61" s="307"/>
      <c r="D61" s="307"/>
      <c r="E61" s="307"/>
      <c r="F61" s="307"/>
      <c r="G61" s="307"/>
      <c r="H61" s="307"/>
      <c r="I61" s="16" t="s">
        <v>29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>
      <c r="A63" s="303">
        <v>608</v>
      </c>
      <c r="B63" s="306" t="s">
        <v>68</v>
      </c>
      <c r="C63" s="306" t="s">
        <v>69</v>
      </c>
      <c r="D63" s="306">
        <v>98</v>
      </c>
      <c r="E63" s="306" t="s">
        <v>70</v>
      </c>
      <c r="F63" s="306" t="s">
        <v>64</v>
      </c>
      <c r="G63" s="306" t="s">
        <v>65</v>
      </c>
      <c r="H63" s="306" t="s">
        <v>64</v>
      </c>
      <c r="I63" s="3" t="s">
        <v>27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>
      <c r="A64" s="305"/>
      <c r="B64" s="308"/>
      <c r="C64" s="308"/>
      <c r="D64" s="308"/>
      <c r="E64" s="308"/>
      <c r="F64" s="308"/>
      <c r="G64" s="308"/>
      <c r="H64" s="308"/>
      <c r="I64" s="16" t="s">
        <v>31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>
      <c r="A66" s="303">
        <v>611</v>
      </c>
      <c r="B66" s="306" t="s">
        <v>50</v>
      </c>
      <c r="C66" s="306" t="s">
        <v>12</v>
      </c>
      <c r="D66" s="306">
        <v>66</v>
      </c>
      <c r="E66" s="306" t="s">
        <v>51</v>
      </c>
      <c r="F66" s="306" t="s">
        <v>52</v>
      </c>
      <c r="G66" s="312" t="s">
        <v>71</v>
      </c>
      <c r="H66" s="306" t="s">
        <v>52</v>
      </c>
      <c r="I66" s="35" t="s">
        <v>47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>
      <c r="A67" s="304"/>
      <c r="B67" s="307"/>
      <c r="C67" s="307"/>
      <c r="D67" s="307"/>
      <c r="E67" s="307"/>
      <c r="F67" s="307"/>
      <c r="G67" s="313"/>
      <c r="H67" s="307"/>
      <c r="I67" s="3" t="s">
        <v>16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>
      <c r="A68" s="304"/>
      <c r="B68" s="307"/>
      <c r="C68" s="307"/>
      <c r="D68" s="307"/>
      <c r="E68" s="307"/>
      <c r="F68" s="307"/>
      <c r="G68" s="313"/>
      <c r="H68" s="307"/>
      <c r="I68" s="3" t="s">
        <v>17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>
      <c r="A69" s="305"/>
      <c r="B69" s="308"/>
      <c r="C69" s="308"/>
      <c r="D69" s="308"/>
      <c r="E69" s="308"/>
      <c r="F69" s="308"/>
      <c r="G69" s="314"/>
      <c r="H69" s="308"/>
      <c r="I69" s="39" t="s">
        <v>19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>
      <c r="A71" s="303">
        <v>624</v>
      </c>
      <c r="B71" s="306" t="s">
        <v>72</v>
      </c>
      <c r="C71" s="321" t="s">
        <v>73</v>
      </c>
      <c r="D71" s="324" t="s">
        <v>74</v>
      </c>
      <c r="E71" s="306" t="s">
        <v>75</v>
      </c>
      <c r="F71" s="306" t="s">
        <v>76</v>
      </c>
      <c r="G71" s="306" t="s">
        <v>77</v>
      </c>
      <c r="H71" s="306" t="s">
        <v>78</v>
      </c>
      <c r="I71" s="35" t="s">
        <v>16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>
      <c r="A72" s="304"/>
      <c r="B72" s="307"/>
      <c r="C72" s="322"/>
      <c r="D72" s="325"/>
      <c r="E72" s="307"/>
      <c r="F72" s="307"/>
      <c r="G72" s="307"/>
      <c r="H72" s="307"/>
      <c r="I72" s="3" t="s">
        <v>17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>
      <c r="A73" s="304"/>
      <c r="B73" s="307"/>
      <c r="C73" s="322"/>
      <c r="D73" s="325"/>
      <c r="E73" s="307"/>
      <c r="F73" s="307"/>
      <c r="G73" s="307"/>
      <c r="H73" s="307"/>
      <c r="I73" s="3" t="s">
        <v>18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>
      <c r="A74" s="305"/>
      <c r="B74" s="308"/>
      <c r="C74" s="323"/>
      <c r="D74" s="326"/>
      <c r="E74" s="308"/>
      <c r="F74" s="308"/>
      <c r="G74" s="308"/>
      <c r="H74" s="308"/>
      <c r="I74" s="39" t="s">
        <v>49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>
      <c r="A76" s="303">
        <v>625</v>
      </c>
      <c r="B76" s="306" t="s">
        <v>79</v>
      </c>
      <c r="C76" s="306" t="s">
        <v>69</v>
      </c>
      <c r="D76" s="306">
        <v>372</v>
      </c>
      <c r="E76" s="306" t="s">
        <v>80</v>
      </c>
      <c r="F76" s="306" t="s">
        <v>76</v>
      </c>
      <c r="G76" s="306" t="s">
        <v>58</v>
      </c>
      <c r="H76" s="306" t="s">
        <v>42</v>
      </c>
      <c r="I76" s="35" t="s">
        <v>47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16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29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17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18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48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27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>
      <c r="A83" s="305"/>
      <c r="B83" s="308"/>
      <c r="C83" s="308"/>
      <c r="D83" s="308"/>
      <c r="E83" s="308"/>
      <c r="F83" s="308"/>
      <c r="G83" s="308"/>
      <c r="H83" s="308"/>
      <c r="I83" s="39" t="s">
        <v>49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>
      <c r="A85" s="303">
        <v>631</v>
      </c>
      <c r="B85" s="306" t="s">
        <v>81</v>
      </c>
      <c r="C85" s="306" t="s">
        <v>24</v>
      </c>
      <c r="D85" s="306">
        <v>50</v>
      </c>
      <c r="E85" s="306" t="s">
        <v>82</v>
      </c>
      <c r="F85" s="306" t="s">
        <v>76</v>
      </c>
      <c r="G85" s="306" t="s">
        <v>83</v>
      </c>
      <c r="H85" s="306" t="s">
        <v>76</v>
      </c>
      <c r="I85" s="35" t="s">
        <v>47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5" t="s">
        <v>16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17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>
      <c r="A88" s="304"/>
      <c r="B88" s="307"/>
      <c r="C88" s="307"/>
      <c r="D88" s="307"/>
      <c r="E88" s="307"/>
      <c r="F88" s="307"/>
      <c r="G88" s="307"/>
      <c r="H88" s="307"/>
      <c r="I88" s="3" t="s">
        <v>18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>
      <c r="A90" s="303">
        <v>632</v>
      </c>
      <c r="B90" s="306" t="s">
        <v>84</v>
      </c>
      <c r="C90" s="306" t="s">
        <v>24</v>
      </c>
      <c r="D90" s="309">
        <v>50.4</v>
      </c>
      <c r="E90" s="306" t="s">
        <v>83</v>
      </c>
      <c r="F90" s="306" t="s">
        <v>76</v>
      </c>
      <c r="G90" s="306" t="s">
        <v>82</v>
      </c>
      <c r="H90" s="306" t="s">
        <v>76</v>
      </c>
      <c r="I90" s="35" t="s">
        <v>29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>
      <c r="A91" s="304"/>
      <c r="B91" s="307"/>
      <c r="C91" s="307"/>
      <c r="D91" s="310"/>
      <c r="E91" s="307"/>
      <c r="F91" s="307"/>
      <c r="G91" s="307"/>
      <c r="H91" s="307"/>
      <c r="I91" s="3" t="s">
        <v>85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>
      <c r="A92" s="304"/>
      <c r="B92" s="307"/>
      <c r="C92" s="307"/>
      <c r="D92" s="310"/>
      <c r="E92" s="307"/>
      <c r="F92" s="307"/>
      <c r="G92" s="307"/>
      <c r="H92" s="307"/>
      <c r="I92" s="3" t="s">
        <v>30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>
      <c r="A93" s="305"/>
      <c r="B93" s="308"/>
      <c r="C93" s="308"/>
      <c r="D93" s="311"/>
      <c r="E93" s="308"/>
      <c r="F93" s="308"/>
      <c r="G93" s="308"/>
      <c r="H93" s="308"/>
      <c r="I93" s="39" t="s">
        <v>86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>
      <c r="A95" s="69">
        <v>645</v>
      </c>
      <c r="B95" s="67" t="s">
        <v>87</v>
      </c>
      <c r="C95" s="67" t="s">
        <v>24</v>
      </c>
      <c r="D95" s="67">
        <v>46</v>
      </c>
      <c r="E95" s="67" t="s">
        <v>88</v>
      </c>
      <c r="F95" s="67" t="s">
        <v>76</v>
      </c>
      <c r="G95" s="67" t="s">
        <v>82</v>
      </c>
      <c r="H95" s="67" t="s">
        <v>76</v>
      </c>
      <c r="I95" s="56" t="s">
        <v>18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>
      <c r="A97" s="19">
        <v>646</v>
      </c>
      <c r="B97" s="307" t="s">
        <v>89</v>
      </c>
      <c r="C97" s="307" t="s">
        <v>21</v>
      </c>
      <c r="D97" s="307">
        <v>37</v>
      </c>
      <c r="E97" s="307" t="s">
        <v>88</v>
      </c>
      <c r="F97" s="307" t="s">
        <v>76</v>
      </c>
      <c r="G97" s="307" t="s">
        <v>82</v>
      </c>
      <c r="H97" s="307" t="s">
        <v>76</v>
      </c>
      <c r="I97" s="64" t="s">
        <v>16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>
      <c r="A98" s="19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>
      <c r="A99" s="19"/>
      <c r="B99" s="307"/>
      <c r="C99" s="307"/>
      <c r="D99" s="307"/>
      <c r="E99" s="307"/>
      <c r="F99" s="307"/>
      <c r="G99" s="307"/>
      <c r="H99" s="307"/>
      <c r="I99" s="16" t="s">
        <v>18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>
      <c r="A101" s="303">
        <v>647</v>
      </c>
      <c r="B101" s="306" t="s">
        <v>90</v>
      </c>
      <c r="C101" s="306" t="s">
        <v>38</v>
      </c>
      <c r="D101" s="309">
        <v>37.9</v>
      </c>
      <c r="E101" s="306" t="s">
        <v>82</v>
      </c>
      <c r="F101" s="306" t="s">
        <v>76</v>
      </c>
      <c r="G101" s="306" t="s">
        <v>88</v>
      </c>
      <c r="H101" s="306" t="s">
        <v>76</v>
      </c>
      <c r="I101" s="35" t="s">
        <v>29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30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31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>
      <c r="A104" s="305"/>
      <c r="B104" s="308"/>
      <c r="C104" s="308"/>
      <c r="D104" s="311"/>
      <c r="E104" s="308"/>
      <c r="F104" s="308"/>
      <c r="G104" s="308"/>
      <c r="H104" s="308"/>
      <c r="I104" s="39" t="s">
        <v>86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>
      <c r="A106" s="303">
        <v>648</v>
      </c>
      <c r="B106" s="306" t="s">
        <v>91</v>
      </c>
      <c r="C106" s="306" t="s">
        <v>38</v>
      </c>
      <c r="D106" s="309">
        <v>37.799999999999997</v>
      </c>
      <c r="E106" s="306" t="s">
        <v>88</v>
      </c>
      <c r="F106" s="306" t="s">
        <v>76</v>
      </c>
      <c r="G106" s="306" t="s">
        <v>82</v>
      </c>
      <c r="H106" s="306" t="s">
        <v>76</v>
      </c>
      <c r="I106" s="35" t="s">
        <v>16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17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>
      <c r="A109" s="305"/>
      <c r="B109" s="308"/>
      <c r="C109" s="308"/>
      <c r="D109" s="311"/>
      <c r="E109" s="308"/>
      <c r="F109" s="308"/>
      <c r="G109" s="308"/>
      <c r="H109" s="308"/>
      <c r="I109" s="39" t="s">
        <v>92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>
      <c r="A111" s="303">
        <v>658</v>
      </c>
      <c r="B111" s="306" t="s">
        <v>93</v>
      </c>
      <c r="C111" s="306" t="s">
        <v>38</v>
      </c>
      <c r="D111" s="309">
        <v>152.69999999999999</v>
      </c>
      <c r="E111" s="306" t="s">
        <v>94</v>
      </c>
      <c r="F111" s="306" t="s">
        <v>76</v>
      </c>
      <c r="G111" s="306" t="s">
        <v>80</v>
      </c>
      <c r="H111" s="306" t="s">
        <v>76</v>
      </c>
      <c r="I111" s="35" t="s">
        <v>47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16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17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48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27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49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>
      <c r="A118" s="19">
        <v>667</v>
      </c>
      <c r="B118" s="307" t="s">
        <v>95</v>
      </c>
      <c r="C118" s="307" t="s">
        <v>21</v>
      </c>
      <c r="D118" s="310">
        <v>98.8</v>
      </c>
      <c r="E118" s="307" t="s">
        <v>83</v>
      </c>
      <c r="F118" s="307" t="s">
        <v>76</v>
      </c>
      <c r="G118" s="307" t="s">
        <v>94</v>
      </c>
      <c r="H118" s="307" t="s">
        <v>76</v>
      </c>
      <c r="I118" s="35" t="s">
        <v>47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>
      <c r="A119" s="19"/>
      <c r="B119" s="307"/>
      <c r="C119" s="307"/>
      <c r="D119" s="310"/>
      <c r="E119" s="307"/>
      <c r="F119" s="307"/>
      <c r="G119" s="307"/>
      <c r="H119" s="307"/>
      <c r="I119" s="3" t="s">
        <v>16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>
      <c r="A120" s="19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>
      <c r="A121" s="19"/>
      <c r="B121" s="307"/>
      <c r="C121" s="307"/>
      <c r="D121" s="310"/>
      <c r="E121" s="307"/>
      <c r="F121" s="307"/>
      <c r="G121" s="307"/>
      <c r="H121" s="307"/>
      <c r="I121" s="16" t="s">
        <v>18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>
      <c r="A123" s="303">
        <v>668</v>
      </c>
      <c r="B123" s="306" t="s">
        <v>95</v>
      </c>
      <c r="C123" s="306" t="s">
        <v>24</v>
      </c>
      <c r="D123" s="309">
        <v>98.8</v>
      </c>
      <c r="E123" s="306" t="s">
        <v>94</v>
      </c>
      <c r="F123" s="306" t="s">
        <v>76</v>
      </c>
      <c r="G123" s="306" t="s">
        <v>83</v>
      </c>
      <c r="H123" s="306" t="s">
        <v>76</v>
      </c>
      <c r="I123" s="3" t="s">
        <v>47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>
      <c r="A127" s="303">
        <v>669</v>
      </c>
      <c r="B127" s="306" t="s">
        <v>95</v>
      </c>
      <c r="C127" s="306" t="s">
        <v>69</v>
      </c>
      <c r="D127" s="309">
        <v>98.8</v>
      </c>
      <c r="E127" s="306" t="s">
        <v>94</v>
      </c>
      <c r="F127" s="306" t="s">
        <v>76</v>
      </c>
      <c r="G127" s="306" t="s">
        <v>83</v>
      </c>
      <c r="H127" s="306" t="s">
        <v>76</v>
      </c>
      <c r="I127" s="35" t="s">
        <v>29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85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>
      <c r="A130" s="304"/>
      <c r="B130" s="307"/>
      <c r="C130" s="307"/>
      <c r="D130" s="310"/>
      <c r="E130" s="307"/>
      <c r="F130" s="307"/>
      <c r="G130" s="307"/>
      <c r="H130" s="307"/>
      <c r="I130" s="3" t="s">
        <v>86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>
      <c r="A132" s="318" t="s">
        <v>96</v>
      </c>
      <c r="B132" s="306" t="s">
        <v>97</v>
      </c>
      <c r="C132" s="306" t="s">
        <v>98</v>
      </c>
      <c r="D132" s="309">
        <v>36.200000000000003</v>
      </c>
      <c r="E132" s="306" t="s">
        <v>101</v>
      </c>
      <c r="F132" s="306" t="s">
        <v>76</v>
      </c>
      <c r="G132" s="312" t="s">
        <v>99</v>
      </c>
      <c r="H132" s="306" t="s">
        <v>76</v>
      </c>
      <c r="I132" s="35" t="s">
        <v>47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>
      <c r="A133" s="319"/>
      <c r="B133" s="307"/>
      <c r="C133" s="307"/>
      <c r="D133" s="310"/>
      <c r="E133" s="307"/>
      <c r="F133" s="307"/>
      <c r="G133" s="313"/>
      <c r="H133" s="307"/>
      <c r="I133" s="3" t="s">
        <v>16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>
      <c r="A134" s="319"/>
      <c r="B134" s="307"/>
      <c r="C134" s="307"/>
      <c r="D134" s="310"/>
      <c r="E134" s="307"/>
      <c r="F134" s="307"/>
      <c r="G134" s="313"/>
      <c r="H134" s="307"/>
      <c r="I134" s="3" t="s">
        <v>17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>
      <c r="A135" s="319"/>
      <c r="B135" s="307"/>
      <c r="C135" s="307"/>
      <c r="D135" s="310"/>
      <c r="E135" s="307"/>
      <c r="F135" s="307"/>
      <c r="G135" s="313"/>
      <c r="H135" s="307"/>
      <c r="I135" s="3" t="s">
        <v>27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>
      <c r="A137" s="318" t="s">
        <v>96</v>
      </c>
      <c r="B137" s="306" t="s">
        <v>97</v>
      </c>
      <c r="C137" s="306" t="s">
        <v>98</v>
      </c>
      <c r="D137" s="309">
        <v>58.7</v>
      </c>
      <c r="E137" s="312" t="s">
        <v>99</v>
      </c>
      <c r="F137" s="306" t="s">
        <v>76</v>
      </c>
      <c r="G137" s="312" t="s">
        <v>100</v>
      </c>
      <c r="H137" s="306" t="s">
        <v>76</v>
      </c>
      <c r="I137" s="35" t="s">
        <v>47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>
      <c r="A138" s="319"/>
      <c r="B138" s="307"/>
      <c r="C138" s="307"/>
      <c r="D138" s="310"/>
      <c r="E138" s="313"/>
      <c r="F138" s="307"/>
      <c r="G138" s="313"/>
      <c r="H138" s="307"/>
      <c r="I138" s="3" t="s">
        <v>17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>
      <c r="A139" s="319"/>
      <c r="B139" s="307"/>
      <c r="C139" s="307"/>
      <c r="D139" s="310"/>
      <c r="E139" s="313"/>
      <c r="F139" s="307"/>
      <c r="G139" s="313"/>
      <c r="H139" s="307"/>
      <c r="I139" s="3" t="s">
        <v>27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>
      <c r="A141" s="318" t="s">
        <v>96</v>
      </c>
      <c r="B141" s="306" t="s">
        <v>97</v>
      </c>
      <c r="C141" s="306" t="s">
        <v>98</v>
      </c>
      <c r="D141" s="309">
        <v>24.7</v>
      </c>
      <c r="E141" s="312" t="s">
        <v>100</v>
      </c>
      <c r="F141" s="306" t="s">
        <v>76</v>
      </c>
      <c r="G141" s="306" t="s">
        <v>82</v>
      </c>
      <c r="H141" s="306" t="s">
        <v>76</v>
      </c>
      <c r="I141" s="35" t="s">
        <v>47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>
      <c r="A142" s="319"/>
      <c r="B142" s="307"/>
      <c r="C142" s="307"/>
      <c r="D142" s="310"/>
      <c r="E142" s="313"/>
      <c r="F142" s="307"/>
      <c r="G142" s="307"/>
      <c r="H142" s="307"/>
      <c r="I142" s="3" t="s">
        <v>17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>
      <c r="A143" s="320"/>
      <c r="B143" s="308"/>
      <c r="C143" s="308"/>
      <c r="D143" s="311"/>
      <c r="E143" s="314"/>
      <c r="F143" s="308"/>
      <c r="G143" s="308"/>
      <c r="H143" s="308"/>
      <c r="I143" s="3" t="s">
        <v>27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>
      <c r="A145" s="303">
        <v>719</v>
      </c>
      <c r="B145" s="306" t="s">
        <v>97</v>
      </c>
      <c r="C145" s="306" t="s">
        <v>102</v>
      </c>
      <c r="D145" s="309">
        <v>120.3</v>
      </c>
      <c r="E145" s="306" t="s">
        <v>101</v>
      </c>
      <c r="F145" s="306" t="s">
        <v>76</v>
      </c>
      <c r="G145" s="306" t="s">
        <v>82</v>
      </c>
      <c r="H145" s="306" t="s">
        <v>76</v>
      </c>
      <c r="I145" s="35" t="s">
        <v>16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5" t="s">
        <v>29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85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3" t="s">
        <v>30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31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>
      <c r="A150" s="305"/>
      <c r="B150" s="308"/>
      <c r="C150" s="308"/>
      <c r="D150" s="311"/>
      <c r="E150" s="308"/>
      <c r="F150" s="308"/>
      <c r="G150" s="308"/>
      <c r="H150" s="308"/>
      <c r="I150" s="39" t="s">
        <v>86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>
      <c r="A152" s="318" t="s">
        <v>103</v>
      </c>
      <c r="B152" s="306" t="s">
        <v>93</v>
      </c>
      <c r="C152" s="306" t="s">
        <v>102</v>
      </c>
      <c r="D152" s="309">
        <v>82.2</v>
      </c>
      <c r="E152" s="312" t="s">
        <v>104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>
      <c r="A153" s="369"/>
      <c r="B153" s="369"/>
      <c r="C153" s="369"/>
      <c r="D153" s="369"/>
      <c r="E153" s="369"/>
      <c r="F153" s="369"/>
      <c r="G153" s="369"/>
      <c r="H153" s="369"/>
      <c r="I153" s="3" t="s">
        <v>16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>
      <c r="A154" s="369"/>
      <c r="B154" s="369"/>
      <c r="C154" s="369"/>
      <c r="D154" s="369"/>
      <c r="E154" s="369"/>
      <c r="F154" s="369"/>
      <c r="G154" s="369"/>
      <c r="H154" s="369"/>
      <c r="I154" s="3" t="s">
        <v>29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>
      <c r="A155" s="369"/>
      <c r="B155" s="369"/>
      <c r="C155" s="369"/>
      <c r="D155" s="369"/>
      <c r="E155" s="369"/>
      <c r="F155" s="369"/>
      <c r="G155" s="369"/>
      <c r="H155" s="369"/>
      <c r="I155" s="3" t="s">
        <v>17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>
      <c r="A156" s="369"/>
      <c r="B156" s="369"/>
      <c r="C156" s="369"/>
      <c r="D156" s="369"/>
      <c r="E156" s="369"/>
      <c r="F156" s="369"/>
      <c r="G156" s="369"/>
      <c r="H156" s="369"/>
      <c r="I156" s="3" t="s">
        <v>27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>
      <c r="A157" s="370"/>
      <c r="B157" s="370"/>
      <c r="C157" s="370"/>
      <c r="D157" s="370"/>
      <c r="E157" s="370"/>
      <c r="F157" s="370"/>
      <c r="G157" s="370"/>
      <c r="H157" s="370"/>
      <c r="I157" s="66" t="s">
        <v>49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>
      <c r="A159" s="318" t="s">
        <v>103</v>
      </c>
      <c r="B159" s="306" t="s">
        <v>93</v>
      </c>
      <c r="C159" s="306" t="s">
        <v>102</v>
      </c>
      <c r="D159" s="309">
        <v>152.69999999999999</v>
      </c>
      <c r="E159" s="312" t="s">
        <v>99</v>
      </c>
      <c r="F159" s="306" t="s">
        <v>76</v>
      </c>
      <c r="G159" s="306" t="s">
        <v>94</v>
      </c>
      <c r="H159" s="306" t="s">
        <v>76</v>
      </c>
      <c r="I159" s="35" t="s">
        <v>47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>
      <c r="A160" s="319"/>
      <c r="B160" s="307"/>
      <c r="C160" s="307"/>
      <c r="D160" s="310"/>
      <c r="E160" s="313"/>
      <c r="F160" s="307"/>
      <c r="G160" s="307"/>
      <c r="H160" s="307"/>
      <c r="I160" s="3" t="s">
        <v>16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17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16" t="s">
        <v>27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66" t="s">
        <v>49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>
      <c r="A165" s="304">
        <v>1366</v>
      </c>
      <c r="B165" s="307" t="s">
        <v>97</v>
      </c>
      <c r="C165" s="307" t="s">
        <v>69</v>
      </c>
      <c r="D165" s="307">
        <v>67</v>
      </c>
      <c r="E165" s="307" t="s">
        <v>101</v>
      </c>
      <c r="F165" s="307" t="s">
        <v>76</v>
      </c>
      <c r="G165" s="316" t="s">
        <v>105</v>
      </c>
      <c r="H165" s="307" t="s">
        <v>76</v>
      </c>
      <c r="I165" s="35" t="s">
        <v>16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>
      <c r="A166" s="304"/>
      <c r="B166" s="307"/>
      <c r="C166" s="307"/>
      <c r="D166" s="307"/>
      <c r="E166" s="307"/>
      <c r="F166" s="307"/>
      <c r="G166" s="316"/>
      <c r="H166" s="307"/>
      <c r="I166" s="3" t="s">
        <v>17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>
      <c r="A167" s="304"/>
      <c r="B167" s="307"/>
      <c r="C167" s="307"/>
      <c r="D167" s="307"/>
      <c r="E167" s="307"/>
      <c r="F167" s="307"/>
      <c r="G167" s="316"/>
      <c r="H167" s="307"/>
      <c r="I167" s="16" t="s">
        <v>49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>
      <c r="A169" s="303">
        <v>1367</v>
      </c>
      <c r="B169" s="306" t="s">
        <v>97</v>
      </c>
      <c r="C169" s="306" t="s">
        <v>69</v>
      </c>
      <c r="D169" s="309">
        <v>28.6</v>
      </c>
      <c r="E169" s="315" t="s">
        <v>106</v>
      </c>
      <c r="F169" s="306" t="s">
        <v>76</v>
      </c>
      <c r="G169" s="306" t="s">
        <v>105</v>
      </c>
      <c r="H169" s="306" t="s">
        <v>76</v>
      </c>
      <c r="I169" s="39" t="s">
        <v>16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>
      <c r="A170" s="305"/>
      <c r="B170" s="308"/>
      <c r="C170" s="308"/>
      <c r="D170" s="311"/>
      <c r="E170" s="317"/>
      <c r="F170" s="308"/>
      <c r="G170" s="308"/>
      <c r="H170" s="308"/>
      <c r="I170" s="16" t="s">
        <v>17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>
      <c r="A172" s="304">
        <v>1368</v>
      </c>
      <c r="B172" s="307" t="s">
        <v>97</v>
      </c>
      <c r="C172" s="307" t="s">
        <v>69</v>
      </c>
      <c r="D172" s="307">
        <v>29</v>
      </c>
      <c r="E172" s="316" t="s">
        <v>105</v>
      </c>
      <c r="F172" s="307" t="s">
        <v>76</v>
      </c>
      <c r="G172" s="313" t="s">
        <v>100</v>
      </c>
      <c r="H172" s="307" t="s">
        <v>76</v>
      </c>
      <c r="I172" s="35" t="s">
        <v>16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>
      <c r="A173" s="304"/>
      <c r="B173" s="307"/>
      <c r="C173" s="307"/>
      <c r="D173" s="307"/>
      <c r="E173" s="316"/>
      <c r="F173" s="307"/>
      <c r="G173" s="307"/>
      <c r="H173" s="307"/>
      <c r="I173" s="3" t="s">
        <v>17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>
      <c r="A174" s="305"/>
      <c r="B174" s="308"/>
      <c r="C174" s="308"/>
      <c r="D174" s="308"/>
      <c r="E174" s="22"/>
      <c r="F174" s="308"/>
      <c r="G174" s="308"/>
      <c r="H174" s="308"/>
      <c r="I174" s="16" t="s">
        <v>49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>
      <c r="A177" s="6" t="s">
        <v>107</v>
      </c>
    </row>
    <row r="178" spans="1:1">
      <c r="A178" s="6" t="s">
        <v>108</v>
      </c>
    </row>
    <row r="179" spans="1:1">
      <c r="A179" s="68" t="s">
        <v>109</v>
      </c>
    </row>
    <row r="180" spans="1:1">
      <c r="A180" s="68" t="s">
        <v>110</v>
      </c>
    </row>
    <row r="181" spans="1:1">
      <c r="A181" s="68" t="s">
        <v>111</v>
      </c>
    </row>
    <row r="182" spans="1:1">
      <c r="A182" s="68" t="s">
        <v>112</v>
      </c>
    </row>
    <row r="183" spans="1:1">
      <c r="A183" s="68" t="s">
        <v>113</v>
      </c>
    </row>
    <row r="184" spans="1:1">
      <c r="A184" s="68" t="s">
        <v>114</v>
      </c>
    </row>
    <row r="185" spans="1:1">
      <c r="A185" s="68" t="s">
        <v>115</v>
      </c>
    </row>
    <row r="186" spans="1:1">
      <c r="A186" s="68" t="s">
        <v>116</v>
      </c>
    </row>
    <row r="187" spans="1:1">
      <c r="A187" s="68" t="s">
        <v>117</v>
      </c>
    </row>
  </sheetData>
  <mergeCells count="262"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pane="bottomRight" activeCell="R6" sqref="R6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18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17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17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17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18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>
      <c r="A77" s="304"/>
      <c r="B77" s="307"/>
      <c r="C77" s="340"/>
      <c r="D77" s="310"/>
      <c r="E77" s="307"/>
      <c r="F77" s="307"/>
      <c r="G77" s="307"/>
      <c r="H77" s="307"/>
      <c r="I77" s="16" t="s">
        <v>17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>
      <c r="A79" s="303">
        <v>625</v>
      </c>
      <c r="B79" s="306" t="s">
        <v>79</v>
      </c>
      <c r="C79" s="306" t="s">
        <v>69</v>
      </c>
      <c r="D79" s="306">
        <v>372</v>
      </c>
      <c r="E79" s="306" t="s">
        <v>80</v>
      </c>
      <c r="F79" s="306" t="s">
        <v>76</v>
      </c>
      <c r="G79" s="306" t="s">
        <v>58</v>
      </c>
      <c r="H79" s="306" t="s">
        <v>42</v>
      </c>
      <c r="I79" s="35" t="s">
        <v>47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16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29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18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9" t="s">
        <v>119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48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27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31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>
      <c r="A88" s="305"/>
      <c r="B88" s="308"/>
      <c r="C88" s="308"/>
      <c r="D88" s="308"/>
      <c r="E88" s="308"/>
      <c r="F88" s="308"/>
      <c r="G88" s="308"/>
      <c r="H88" s="308"/>
      <c r="I88" s="39" t="s">
        <v>49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>
      <c r="A90" s="303">
        <v>631</v>
      </c>
      <c r="B90" s="306" t="s">
        <v>81</v>
      </c>
      <c r="C90" s="306" t="s">
        <v>24</v>
      </c>
      <c r="D90" s="306">
        <v>50</v>
      </c>
      <c r="E90" s="306" t="s">
        <v>82</v>
      </c>
      <c r="F90" s="306" t="s">
        <v>76</v>
      </c>
      <c r="G90" s="306" t="s">
        <v>83</v>
      </c>
      <c r="H90" s="306" t="s">
        <v>76</v>
      </c>
      <c r="I90" s="35" t="s">
        <v>16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18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17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>
      <c r="A94" s="305"/>
      <c r="B94" s="308"/>
      <c r="C94" s="308"/>
      <c r="D94" s="308"/>
      <c r="E94" s="308"/>
      <c r="F94" s="308"/>
      <c r="G94" s="308"/>
      <c r="H94" s="308"/>
      <c r="I94" s="39" t="s">
        <v>19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>
      <c r="A96" s="303">
        <v>632</v>
      </c>
      <c r="B96" s="306" t="s">
        <v>84</v>
      </c>
      <c r="C96" s="306" t="s">
        <v>24</v>
      </c>
      <c r="D96" s="309">
        <v>50.4</v>
      </c>
      <c r="E96" s="306" t="s">
        <v>83</v>
      </c>
      <c r="F96" s="306" t="s">
        <v>76</v>
      </c>
      <c r="G96" s="306" t="s">
        <v>82</v>
      </c>
      <c r="H96" s="306" t="s">
        <v>76</v>
      </c>
      <c r="I96" s="35" t="s">
        <v>29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>
      <c r="A97" s="304"/>
      <c r="B97" s="307"/>
      <c r="C97" s="307"/>
      <c r="D97" s="310"/>
      <c r="E97" s="307"/>
      <c r="F97" s="307"/>
      <c r="G97" s="307"/>
      <c r="H97" s="307"/>
      <c r="I97" s="3" t="s">
        <v>85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>
      <c r="A98" s="304"/>
      <c r="B98" s="307"/>
      <c r="C98" s="307"/>
      <c r="D98" s="310"/>
      <c r="E98" s="307"/>
      <c r="F98" s="307"/>
      <c r="G98" s="307"/>
      <c r="H98" s="307"/>
      <c r="I98" s="3" t="s">
        <v>120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30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>
      <c r="A100" s="305"/>
      <c r="B100" s="308"/>
      <c r="C100" s="308"/>
      <c r="D100" s="311"/>
      <c r="E100" s="308"/>
      <c r="F100" s="308"/>
      <c r="G100" s="308"/>
      <c r="H100" s="308"/>
      <c r="I100" s="39" t="s">
        <v>86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>
      <c r="A102" s="303">
        <v>645</v>
      </c>
      <c r="B102" s="306" t="s">
        <v>87</v>
      </c>
      <c r="C102" s="306" t="s">
        <v>24</v>
      </c>
      <c r="D102" s="306">
        <v>46</v>
      </c>
      <c r="E102" s="306" t="s">
        <v>88</v>
      </c>
      <c r="F102" s="306" t="s">
        <v>76</v>
      </c>
      <c r="G102" s="306" t="s">
        <v>82</v>
      </c>
      <c r="H102" s="306" t="s">
        <v>76</v>
      </c>
      <c r="I102" s="56" t="s">
        <v>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55" t="s">
        <v>17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48" t="s">
        <v>27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>
      <c r="A106" s="19">
        <v>646</v>
      </c>
      <c r="B106" s="307" t="s">
        <v>89</v>
      </c>
      <c r="C106" s="307" t="s">
        <v>21</v>
      </c>
      <c r="D106" s="307">
        <v>37</v>
      </c>
      <c r="E106" s="307" t="s">
        <v>88</v>
      </c>
      <c r="F106" s="307" t="s">
        <v>76</v>
      </c>
      <c r="G106" s="307" t="s">
        <v>82</v>
      </c>
      <c r="H106" s="307" t="s">
        <v>76</v>
      </c>
      <c r="I106" s="64" t="s">
        <v>16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>
      <c r="A107" s="19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>
      <c r="A108" s="19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>
      <c r="A110" s="303">
        <v>647</v>
      </c>
      <c r="B110" s="306" t="s">
        <v>90</v>
      </c>
      <c r="C110" s="306" t="s">
        <v>38</v>
      </c>
      <c r="D110" s="309">
        <v>37.9</v>
      </c>
      <c r="E110" s="306" t="s">
        <v>82</v>
      </c>
      <c r="F110" s="306" t="s">
        <v>76</v>
      </c>
      <c r="G110" s="306" t="s">
        <v>88</v>
      </c>
      <c r="H110" s="306" t="s">
        <v>76</v>
      </c>
      <c r="I110" s="35" t="s">
        <v>29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16" t="s">
        <v>85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31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>
      <c r="A116" s="19">
        <v>648</v>
      </c>
      <c r="B116" s="307" t="s">
        <v>91</v>
      </c>
      <c r="C116" s="307" t="s">
        <v>38</v>
      </c>
      <c r="D116" s="310">
        <v>37.799999999999997</v>
      </c>
      <c r="E116" s="307" t="s">
        <v>88</v>
      </c>
      <c r="F116" s="307" t="s">
        <v>76</v>
      </c>
      <c r="G116" s="307" t="s">
        <v>82</v>
      </c>
      <c r="H116" s="307" t="s">
        <v>76</v>
      </c>
      <c r="I116" s="35" t="s">
        <v>16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>
      <c r="A117" s="19"/>
      <c r="B117" s="307"/>
      <c r="C117" s="307"/>
      <c r="D117" s="310"/>
      <c r="E117" s="307"/>
      <c r="F117" s="307"/>
      <c r="G117" s="307"/>
      <c r="H117" s="307"/>
      <c r="I117" s="3" t="s">
        <v>17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>
      <c r="A118" s="19"/>
      <c r="B118" s="307"/>
      <c r="C118" s="307"/>
      <c r="D118" s="310"/>
      <c r="E118" s="307"/>
      <c r="F118" s="307"/>
      <c r="G118" s="307"/>
      <c r="H118" s="307"/>
      <c r="I118" s="16" t="s">
        <v>27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>
      <c r="A120" s="303">
        <v>658</v>
      </c>
      <c r="B120" s="306" t="s">
        <v>93</v>
      </c>
      <c r="C120" s="306" t="s">
        <v>38</v>
      </c>
      <c r="D120" s="309">
        <v>152.69999999999999</v>
      </c>
      <c r="E120" s="306" t="s">
        <v>94</v>
      </c>
      <c r="F120" s="306" t="s">
        <v>76</v>
      </c>
      <c r="G120" s="306" t="s">
        <v>80</v>
      </c>
      <c r="H120" s="306" t="s">
        <v>76</v>
      </c>
      <c r="I120" s="35" t="s">
        <v>47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16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48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27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>
      <c r="A125" s="305"/>
      <c r="B125" s="308"/>
      <c r="C125" s="308"/>
      <c r="D125" s="311"/>
      <c r="E125" s="308"/>
      <c r="F125" s="308"/>
      <c r="G125" s="308"/>
      <c r="H125" s="308"/>
      <c r="I125" s="39" t="s">
        <v>49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>
      <c r="A127" s="19">
        <v>667</v>
      </c>
      <c r="B127" s="307" t="s">
        <v>95</v>
      </c>
      <c r="C127" s="307" t="s">
        <v>21</v>
      </c>
      <c r="D127" s="310">
        <v>98.8</v>
      </c>
      <c r="E127" s="307" t="s">
        <v>83</v>
      </c>
      <c r="F127" s="307" t="s">
        <v>76</v>
      </c>
      <c r="G127" s="307" t="s">
        <v>94</v>
      </c>
      <c r="H127" s="307" t="s">
        <v>76</v>
      </c>
      <c r="I127" s="35" t="s">
        <v>47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>
      <c r="A128" s="19"/>
      <c r="B128" s="307"/>
      <c r="C128" s="307"/>
      <c r="D128" s="310"/>
      <c r="E128" s="307"/>
      <c r="F128" s="307"/>
      <c r="G128" s="307"/>
      <c r="H128" s="307"/>
      <c r="I128" s="3" t="s">
        <v>16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>
      <c r="A129" s="19"/>
      <c r="B129" s="307"/>
      <c r="C129" s="307"/>
      <c r="D129" s="310"/>
      <c r="E129" s="307"/>
      <c r="F129" s="307"/>
      <c r="G129" s="307"/>
      <c r="H129" s="307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>
      <c r="A130" s="19"/>
      <c r="B130" s="307"/>
      <c r="C130" s="307"/>
      <c r="D130" s="310"/>
      <c r="E130" s="307"/>
      <c r="F130" s="307"/>
      <c r="G130" s="307"/>
      <c r="H130" s="307"/>
      <c r="I130" s="16" t="s">
        <v>17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>
      <c r="A132" s="303">
        <v>668</v>
      </c>
      <c r="B132" s="306" t="s">
        <v>95</v>
      </c>
      <c r="C132" s="306" t="s">
        <v>24</v>
      </c>
      <c r="D132" s="309">
        <v>98.8</v>
      </c>
      <c r="E132" s="306" t="s">
        <v>94</v>
      </c>
      <c r="F132" s="306" t="s">
        <v>76</v>
      </c>
      <c r="G132" s="306" t="s">
        <v>83</v>
      </c>
      <c r="H132" s="306" t="s">
        <v>76</v>
      </c>
      <c r="I132" s="3" t="s">
        <v>16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16" t="s">
        <v>27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>
      <c r="A136" s="303">
        <v>669</v>
      </c>
      <c r="B136" s="306" t="s">
        <v>95</v>
      </c>
      <c r="C136" s="306" t="s">
        <v>69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5" t="s">
        <v>29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85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86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19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>
      <c r="A143" s="318" t="s">
        <v>96</v>
      </c>
      <c r="B143" s="306" t="s">
        <v>97</v>
      </c>
      <c r="C143" s="306" t="s">
        <v>98</v>
      </c>
      <c r="D143" s="309">
        <v>36.200000000000003</v>
      </c>
      <c r="E143" s="306" t="s">
        <v>101</v>
      </c>
      <c r="F143" s="306" t="s">
        <v>76</v>
      </c>
      <c r="G143" s="312" t="s">
        <v>99</v>
      </c>
      <c r="H143" s="306" t="s">
        <v>76</v>
      </c>
      <c r="I143" s="3" t="s">
        <v>16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>
      <c r="A144" s="319"/>
      <c r="B144" s="307"/>
      <c r="C144" s="307"/>
      <c r="D144" s="310"/>
      <c r="E144" s="307"/>
      <c r="F144" s="307"/>
      <c r="G144" s="313"/>
      <c r="H144" s="307"/>
      <c r="I144" s="3" t="s">
        <v>17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>
      <c r="A145" s="319"/>
      <c r="B145" s="307"/>
      <c r="C145" s="307"/>
      <c r="D145" s="310"/>
      <c r="E145" s="307"/>
      <c r="F145" s="307"/>
      <c r="G145" s="313"/>
      <c r="H145" s="307"/>
      <c r="I145" s="3" t="s">
        <v>27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>
      <c r="A146" s="320"/>
      <c r="B146" s="308"/>
      <c r="C146" s="308"/>
      <c r="D146" s="311"/>
      <c r="E146" s="308"/>
      <c r="F146" s="308"/>
      <c r="G146" s="314"/>
      <c r="H146" s="308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>
      <c r="A148" s="318" t="s">
        <v>96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>
      <c r="A151" s="320"/>
      <c r="B151" s="308"/>
      <c r="C151" s="308"/>
      <c r="D151" s="311"/>
      <c r="E151" s="314"/>
      <c r="F151" s="308"/>
      <c r="G151" s="314"/>
      <c r="H151" s="308"/>
      <c r="I151" s="3" t="s">
        <v>27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>
      <c r="A153" s="318" t="s">
        <v>96</v>
      </c>
      <c r="B153" s="306" t="s">
        <v>97</v>
      </c>
      <c r="C153" s="306" t="s">
        <v>98</v>
      </c>
      <c r="D153" s="309">
        <v>24.7</v>
      </c>
      <c r="E153" s="312" t="s">
        <v>100</v>
      </c>
      <c r="F153" s="306" t="s">
        <v>76</v>
      </c>
      <c r="G153" s="306" t="s">
        <v>82</v>
      </c>
      <c r="H153" s="306" t="s">
        <v>76</v>
      </c>
      <c r="I153" s="35" t="s">
        <v>47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>
      <c r="A154" s="319"/>
      <c r="B154" s="307"/>
      <c r="C154" s="307"/>
      <c r="D154" s="310"/>
      <c r="E154" s="313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>
      <c r="A155" s="319"/>
      <c r="B155" s="307"/>
      <c r="C155" s="307"/>
      <c r="D155" s="310"/>
      <c r="E155" s="313"/>
      <c r="F155" s="307"/>
      <c r="G155" s="307"/>
      <c r="H155" s="307"/>
      <c r="I155" s="3" t="s">
        <v>17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>
      <c r="A156" s="320"/>
      <c r="B156" s="308"/>
      <c r="C156" s="308"/>
      <c r="D156" s="311"/>
      <c r="E156" s="314"/>
      <c r="F156" s="308"/>
      <c r="G156" s="308"/>
      <c r="H156" s="308"/>
      <c r="I156" s="3" t="s">
        <v>27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>
      <c r="A158" s="303">
        <v>719</v>
      </c>
      <c r="B158" s="306" t="s">
        <v>97</v>
      </c>
      <c r="C158" s="306" t="s">
        <v>102</v>
      </c>
      <c r="D158" s="309">
        <v>120.3</v>
      </c>
      <c r="E158" s="306" t="s">
        <v>101</v>
      </c>
      <c r="F158" s="306" t="s">
        <v>76</v>
      </c>
      <c r="G158" s="306" t="s">
        <v>82</v>
      </c>
      <c r="H158" s="306" t="s">
        <v>76</v>
      </c>
      <c r="I158" s="35" t="s">
        <v>29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31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86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>
      <c r="A166" s="318" t="s">
        <v>103</v>
      </c>
      <c r="B166" s="306" t="s">
        <v>93</v>
      </c>
      <c r="C166" s="306" t="s">
        <v>102</v>
      </c>
      <c r="D166" s="309">
        <v>82.2</v>
      </c>
      <c r="E166" s="312" t="s">
        <v>104</v>
      </c>
      <c r="F166" s="306" t="s">
        <v>76</v>
      </c>
      <c r="G166" s="312" t="s">
        <v>99</v>
      </c>
      <c r="H166" s="306" t="s">
        <v>76</v>
      </c>
      <c r="I166" s="3" t="s">
        <v>16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29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119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27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66" t="s">
        <v>49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>
      <c r="A173" s="318" t="s">
        <v>103</v>
      </c>
      <c r="B173" s="306" t="s">
        <v>93</v>
      </c>
      <c r="C173" s="306" t="s">
        <v>102</v>
      </c>
      <c r="D173" s="309">
        <v>152.69999999999999</v>
      </c>
      <c r="E173" s="312" t="s">
        <v>99</v>
      </c>
      <c r="F173" s="306" t="s">
        <v>76</v>
      </c>
      <c r="G173" s="306" t="s">
        <v>94</v>
      </c>
      <c r="H173" s="306" t="s">
        <v>76</v>
      </c>
      <c r="I173" s="35" t="s">
        <v>47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>
      <c r="A174" s="319"/>
      <c r="B174" s="307"/>
      <c r="C174" s="307"/>
      <c r="D174" s="310"/>
      <c r="E174" s="313"/>
      <c r="F174" s="307"/>
      <c r="G174" s="307"/>
      <c r="H174" s="307"/>
      <c r="I174" s="3" t="s">
        <v>16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>
      <c r="A175" s="319"/>
      <c r="B175" s="307"/>
      <c r="C175" s="307"/>
      <c r="D175" s="310"/>
      <c r="E175" s="313"/>
      <c r="F175" s="307"/>
      <c r="G175" s="307"/>
      <c r="H175" s="307"/>
      <c r="I175" s="3" t="s">
        <v>17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>
      <c r="A176" s="319"/>
      <c r="B176" s="307"/>
      <c r="C176" s="307"/>
      <c r="D176" s="310"/>
      <c r="E176" s="313"/>
      <c r="F176" s="307"/>
      <c r="G176" s="307"/>
      <c r="H176" s="307"/>
      <c r="I176" s="3" t="s">
        <v>48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16" t="s">
        <v>27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16" t="s">
        <v>31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>
      <c r="A179" s="320"/>
      <c r="B179" s="308"/>
      <c r="C179" s="308"/>
      <c r="D179" s="311"/>
      <c r="E179" s="314"/>
      <c r="F179" s="308"/>
      <c r="G179" s="308"/>
      <c r="H179" s="308"/>
      <c r="I179" s="66" t="s">
        <v>49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>
      <c r="A181" s="304">
        <v>1366</v>
      </c>
      <c r="B181" s="307" t="s">
        <v>97</v>
      </c>
      <c r="C181" s="307" t="s">
        <v>69</v>
      </c>
      <c r="D181" s="307">
        <v>67</v>
      </c>
      <c r="E181" s="307" t="s">
        <v>101</v>
      </c>
      <c r="F181" s="307" t="s">
        <v>76</v>
      </c>
      <c r="G181" s="316" t="s">
        <v>105</v>
      </c>
      <c r="H181" s="307" t="s">
        <v>76</v>
      </c>
      <c r="I181" s="35" t="s">
        <v>16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>
      <c r="A182" s="304"/>
      <c r="B182" s="307"/>
      <c r="C182" s="307"/>
      <c r="D182" s="307"/>
      <c r="E182" s="307"/>
      <c r="F182" s="307"/>
      <c r="G182" s="316"/>
      <c r="H182" s="307"/>
      <c r="I182" s="3" t="s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" t="s">
        <v>27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>
      <c r="A184" s="304"/>
      <c r="B184" s="307"/>
      <c r="C184" s="307"/>
      <c r="D184" s="307"/>
      <c r="E184" s="307"/>
      <c r="F184" s="307"/>
      <c r="G184" s="316"/>
      <c r="H184" s="307"/>
      <c r="I184" s="16" t="s">
        <v>49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>
      <c r="A186" s="38">
        <v>1367</v>
      </c>
      <c r="B186" s="39" t="s">
        <v>97</v>
      </c>
      <c r="C186" s="39" t="s">
        <v>69</v>
      </c>
      <c r="D186" s="46">
        <v>28.6</v>
      </c>
      <c r="E186" s="45" t="s">
        <v>106</v>
      </c>
      <c r="F186" s="39" t="s">
        <v>76</v>
      </c>
      <c r="G186" s="39" t="s">
        <v>105</v>
      </c>
      <c r="H186" s="39" t="s">
        <v>76</v>
      </c>
      <c r="I186" s="39" t="s">
        <v>16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>
      <c r="A188" s="304">
        <v>1368</v>
      </c>
      <c r="B188" s="307" t="s">
        <v>97</v>
      </c>
      <c r="C188" s="307" t="s">
        <v>69</v>
      </c>
      <c r="D188" s="307">
        <v>29</v>
      </c>
      <c r="E188" s="316" t="s">
        <v>105</v>
      </c>
      <c r="F188" s="307" t="s">
        <v>76</v>
      </c>
      <c r="G188" s="313" t="s">
        <v>100</v>
      </c>
      <c r="H188" s="307" t="s">
        <v>76</v>
      </c>
      <c r="I188" s="35" t="s">
        <v>16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>
      <c r="A189" s="304"/>
      <c r="B189" s="307"/>
      <c r="C189" s="307"/>
      <c r="D189" s="307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>
      <c r="A190" s="305"/>
      <c r="B190" s="308"/>
      <c r="C190" s="308"/>
      <c r="D190" s="308"/>
      <c r="E190" s="22"/>
      <c r="F190" s="308"/>
      <c r="G190" s="308"/>
      <c r="H190" s="308"/>
      <c r="I190" s="16" t="s">
        <v>49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>
      <c r="A194" s="6" t="s">
        <v>107</v>
      </c>
    </row>
    <row r="195" spans="1:1">
      <c r="A195" s="6" t="s">
        <v>108</v>
      </c>
    </row>
    <row r="196" spans="1:1">
      <c r="A196" s="68" t="s">
        <v>109</v>
      </c>
    </row>
    <row r="197" spans="1:1">
      <c r="A197" s="68" t="s">
        <v>110</v>
      </c>
    </row>
    <row r="198" spans="1:1">
      <c r="A198" s="68" t="s">
        <v>111</v>
      </c>
    </row>
    <row r="199" spans="1:1">
      <c r="A199" s="68" t="s">
        <v>112</v>
      </c>
    </row>
    <row r="200" spans="1:1">
      <c r="A200" s="68" t="s">
        <v>113</v>
      </c>
    </row>
    <row r="201" spans="1:1">
      <c r="A201" s="68" t="s">
        <v>114</v>
      </c>
    </row>
    <row r="202" spans="1:1">
      <c r="A202" s="68" t="s">
        <v>115</v>
      </c>
    </row>
    <row r="203" spans="1:1">
      <c r="A203" s="68" t="s">
        <v>116</v>
      </c>
    </row>
    <row r="204" spans="1:1">
      <c r="A204" s="68" t="s">
        <v>117</v>
      </c>
    </row>
  </sheetData>
  <mergeCells count="261"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pane="bottomRight" activeCell="R57" sqref="R5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2003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17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18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17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>
      <c r="A77" s="304"/>
      <c r="B77" s="307"/>
      <c r="C77" s="340"/>
      <c r="D77" s="310"/>
      <c r="E77" s="307"/>
      <c r="F77" s="307"/>
      <c r="G77" s="307"/>
      <c r="H77" s="307"/>
      <c r="I77" s="16" t="s">
        <v>18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>
      <c r="A78" s="304"/>
      <c r="B78" s="307"/>
      <c r="C78" s="340"/>
      <c r="D78" s="310"/>
      <c r="E78" s="307"/>
      <c r="F78" s="307"/>
      <c r="G78" s="307"/>
      <c r="H78" s="307"/>
      <c r="I78" s="16" t="s">
        <v>49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>
      <c r="A80" s="303">
        <v>625</v>
      </c>
      <c r="B80" s="306" t="s">
        <v>79</v>
      </c>
      <c r="C80" s="306" t="s">
        <v>69</v>
      </c>
      <c r="D80" s="306">
        <v>372</v>
      </c>
      <c r="E80" s="306" t="s">
        <v>80</v>
      </c>
      <c r="F80" s="306" t="s">
        <v>76</v>
      </c>
      <c r="G80" s="306" t="s">
        <v>58</v>
      </c>
      <c r="H80" s="306" t="s">
        <v>42</v>
      </c>
      <c r="I80" s="35" t="s">
        <v>47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16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29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18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9" t="s">
        <v>119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48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122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27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31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>
      <c r="A90" s="305"/>
      <c r="B90" s="308"/>
      <c r="C90" s="308"/>
      <c r="D90" s="308"/>
      <c r="E90" s="308"/>
      <c r="F90" s="308"/>
      <c r="G90" s="308"/>
      <c r="H90" s="308"/>
      <c r="I90" s="39" t="s">
        <v>49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>
      <c r="A92" s="303">
        <v>631</v>
      </c>
      <c r="B92" s="306" t="s">
        <v>81</v>
      </c>
      <c r="C92" s="306" t="s">
        <v>24</v>
      </c>
      <c r="D92" s="306">
        <v>50</v>
      </c>
      <c r="E92" s="306" t="s">
        <v>82</v>
      </c>
      <c r="F92" s="306" t="s">
        <v>76</v>
      </c>
      <c r="G92" s="306" t="s">
        <v>83</v>
      </c>
      <c r="H92" s="306" t="s">
        <v>76</v>
      </c>
      <c r="I92" s="35" t="s">
        <v>16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19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>
      <c r="A98" s="303">
        <v>632</v>
      </c>
      <c r="B98" s="306" t="s">
        <v>84</v>
      </c>
      <c r="C98" s="306" t="s">
        <v>24</v>
      </c>
      <c r="D98" s="309">
        <v>50.4</v>
      </c>
      <c r="E98" s="306" t="s">
        <v>83</v>
      </c>
      <c r="F98" s="306" t="s">
        <v>76</v>
      </c>
      <c r="G98" s="306" t="s">
        <v>82</v>
      </c>
      <c r="H98" s="306" t="s">
        <v>76</v>
      </c>
      <c r="I98" s="35" t="s">
        <v>29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85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>
      <c r="A100" s="304"/>
      <c r="B100" s="307"/>
      <c r="C100" s="307"/>
      <c r="D100" s="310"/>
      <c r="E100" s="307"/>
      <c r="F100" s="307"/>
      <c r="G100" s="307"/>
      <c r="H100" s="307"/>
      <c r="I100" s="3" t="s">
        <v>120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>
      <c r="A101" s="304"/>
      <c r="B101" s="307"/>
      <c r="C101" s="307"/>
      <c r="D101" s="310"/>
      <c r="E101" s="307"/>
      <c r="F101" s="307"/>
      <c r="G101" s="307"/>
      <c r="H101" s="307"/>
      <c r="I101" s="3" t="s">
        <v>30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>
      <c r="A102" s="305"/>
      <c r="B102" s="308"/>
      <c r="C102" s="308"/>
      <c r="D102" s="311"/>
      <c r="E102" s="308"/>
      <c r="F102" s="308"/>
      <c r="G102" s="308"/>
      <c r="H102" s="308"/>
      <c r="I102" s="39" t="s">
        <v>86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>
      <c r="A104" s="303">
        <v>645</v>
      </c>
      <c r="B104" s="306" t="s">
        <v>87</v>
      </c>
      <c r="C104" s="306" t="s">
        <v>24</v>
      </c>
      <c r="D104" s="306">
        <v>46</v>
      </c>
      <c r="E104" s="306" t="s">
        <v>88</v>
      </c>
      <c r="F104" s="306" t="s">
        <v>76</v>
      </c>
      <c r="G104" s="306" t="s">
        <v>82</v>
      </c>
      <c r="H104" s="306" t="s">
        <v>76</v>
      </c>
      <c r="I104" s="56" t="s">
        <v>16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55" t="s">
        <v>17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48" t="s">
        <v>27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>
      <c r="A109" s="303">
        <v>646</v>
      </c>
      <c r="B109" s="307" t="s">
        <v>89</v>
      </c>
      <c r="C109" s="307" t="s">
        <v>21</v>
      </c>
      <c r="D109" s="307">
        <v>37</v>
      </c>
      <c r="E109" s="307" t="s">
        <v>88</v>
      </c>
      <c r="F109" s="307" t="s">
        <v>76</v>
      </c>
      <c r="G109" s="307" t="s">
        <v>82</v>
      </c>
      <c r="H109" s="307" t="s">
        <v>76</v>
      </c>
      <c r="I109" s="64" t="s">
        <v>16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17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>
      <c r="A111" s="305"/>
      <c r="B111" s="307"/>
      <c r="C111" s="307"/>
      <c r="D111" s="307"/>
      <c r="E111" s="307"/>
      <c r="F111" s="307"/>
      <c r="G111" s="307"/>
      <c r="H111" s="307"/>
      <c r="I111" s="16" t="s">
        <v>18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>
      <c r="A113" s="303">
        <v>647</v>
      </c>
      <c r="B113" s="306" t="s">
        <v>90</v>
      </c>
      <c r="C113" s="306" t="s">
        <v>38</v>
      </c>
      <c r="D113" s="309">
        <v>37.9</v>
      </c>
      <c r="E113" s="306" t="s">
        <v>82</v>
      </c>
      <c r="F113" s="306" t="s">
        <v>76</v>
      </c>
      <c r="G113" s="306" t="s">
        <v>88</v>
      </c>
      <c r="H113" s="306" t="s">
        <v>76</v>
      </c>
      <c r="I113" s="35" t="s">
        <v>29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16" t="s">
        <v>85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31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>
      <c r="A119" s="303">
        <v>648</v>
      </c>
      <c r="B119" s="307" t="s">
        <v>91</v>
      </c>
      <c r="C119" s="307" t="s">
        <v>38</v>
      </c>
      <c r="D119" s="310">
        <v>37.799999999999997</v>
      </c>
      <c r="E119" s="307" t="s">
        <v>88</v>
      </c>
      <c r="F119" s="307" t="s">
        <v>76</v>
      </c>
      <c r="G119" s="307" t="s">
        <v>82</v>
      </c>
      <c r="H119" s="307" t="s">
        <v>76</v>
      </c>
      <c r="I119" s="35" t="s">
        <v>16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>
      <c r="A121" s="305"/>
      <c r="B121" s="307"/>
      <c r="C121" s="307"/>
      <c r="D121" s="310"/>
      <c r="E121" s="307"/>
      <c r="F121" s="307"/>
      <c r="G121" s="307"/>
      <c r="H121" s="307"/>
      <c r="I121" s="16" t="s">
        <v>27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>
      <c r="A123" s="303">
        <v>658</v>
      </c>
      <c r="B123" s="306" t="s">
        <v>93</v>
      </c>
      <c r="C123" s="306" t="s">
        <v>38</v>
      </c>
      <c r="D123" s="309">
        <v>152.69999999999999</v>
      </c>
      <c r="E123" s="306" t="s">
        <v>94</v>
      </c>
      <c r="F123" s="306" t="s">
        <v>76</v>
      </c>
      <c r="G123" s="306" t="s">
        <v>80</v>
      </c>
      <c r="H123" s="306" t="s">
        <v>76</v>
      </c>
      <c r="I123" s="35" t="s">
        <v>47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3" t="s">
        <v>48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122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27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>
      <c r="A129" s="305"/>
      <c r="B129" s="308"/>
      <c r="C129" s="308"/>
      <c r="D129" s="311"/>
      <c r="E129" s="308"/>
      <c r="F129" s="308"/>
      <c r="G129" s="308"/>
      <c r="H129" s="308"/>
      <c r="I129" s="39" t="s">
        <v>49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>
      <c r="A131" s="303">
        <v>667</v>
      </c>
      <c r="B131" s="307" t="s">
        <v>95</v>
      </c>
      <c r="C131" s="307" t="s">
        <v>21</v>
      </c>
      <c r="D131" s="310">
        <v>98.8</v>
      </c>
      <c r="E131" s="307" t="s">
        <v>83</v>
      </c>
      <c r="F131" s="307" t="s">
        <v>76</v>
      </c>
      <c r="G131" s="307" t="s">
        <v>94</v>
      </c>
      <c r="H131" s="307" t="s">
        <v>76</v>
      </c>
      <c r="I131" s="35" t="s">
        <v>47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16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18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>
      <c r="A136" s="303">
        <v>668</v>
      </c>
      <c r="B136" s="306" t="s">
        <v>95</v>
      </c>
      <c r="C136" s="306" t="s">
        <v>24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" t="s">
        <v>16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17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27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19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>
      <c r="A141" s="303">
        <v>669</v>
      </c>
      <c r="B141" s="306" t="s">
        <v>95</v>
      </c>
      <c r="C141" s="306" t="s">
        <v>69</v>
      </c>
      <c r="D141" s="309">
        <v>98.8</v>
      </c>
      <c r="E141" s="306" t="s">
        <v>94</v>
      </c>
      <c r="F141" s="306" t="s">
        <v>76</v>
      </c>
      <c r="G141" s="306" t="s">
        <v>83</v>
      </c>
      <c r="H141" s="306" t="s">
        <v>76</v>
      </c>
      <c r="I141" s="35" t="s">
        <v>29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85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120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>
      <c r="A148" s="318" t="s">
        <v>123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>
      <c r="A151" s="319"/>
      <c r="B151" s="307"/>
      <c r="C151" s="307"/>
      <c r="D151" s="310"/>
      <c r="E151" s="313"/>
      <c r="F151" s="307"/>
      <c r="G151" s="313"/>
      <c r="H151" s="307"/>
      <c r="I151" s="3" t="s">
        <v>27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>
      <c r="A152" s="320"/>
      <c r="B152" s="308"/>
      <c r="C152" s="308"/>
      <c r="D152" s="311"/>
      <c r="E152" s="314"/>
      <c r="F152" s="308"/>
      <c r="G152" s="314"/>
      <c r="H152" s="308"/>
      <c r="I152" s="16" t="s">
        <v>49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>
      <c r="A154" s="318" t="s">
        <v>124</v>
      </c>
      <c r="B154" s="306" t="s">
        <v>97</v>
      </c>
      <c r="C154" s="306" t="s">
        <v>98</v>
      </c>
      <c r="D154" s="309">
        <v>36.200000000000003</v>
      </c>
      <c r="E154" s="306" t="s">
        <v>101</v>
      </c>
      <c r="F154" s="306" t="s">
        <v>76</v>
      </c>
      <c r="G154" s="312" t="s">
        <v>99</v>
      </c>
      <c r="H154" s="306" t="s">
        <v>76</v>
      </c>
      <c r="I154" s="3" t="s">
        <v>16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>
      <c r="A155" s="319"/>
      <c r="B155" s="307"/>
      <c r="C155" s="307"/>
      <c r="D155" s="310"/>
      <c r="E155" s="307"/>
      <c r="F155" s="307"/>
      <c r="G155" s="313"/>
      <c r="H155" s="307"/>
      <c r="I155" s="3" t="s">
        <v>17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>
      <c r="A156" s="319"/>
      <c r="B156" s="307"/>
      <c r="C156" s="307"/>
      <c r="D156" s="310"/>
      <c r="E156" s="307"/>
      <c r="F156" s="307"/>
      <c r="G156" s="313"/>
      <c r="H156" s="307"/>
      <c r="I156" s="3" t="s">
        <v>27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>
      <c r="A157" s="319"/>
      <c r="B157" s="307"/>
      <c r="C157" s="307"/>
      <c r="D157" s="310"/>
      <c r="E157" s="307"/>
      <c r="F157" s="307"/>
      <c r="G157" s="313"/>
      <c r="H157" s="307"/>
      <c r="I157" s="16" t="s">
        <v>125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>
      <c r="A158" s="320"/>
      <c r="B158" s="308"/>
      <c r="C158" s="308"/>
      <c r="D158" s="311"/>
      <c r="E158" s="308"/>
      <c r="F158" s="308"/>
      <c r="G158" s="314"/>
      <c r="H158" s="308"/>
      <c r="I158" s="16" t="s">
        <v>49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>
      <c r="A160" s="318" t="s">
        <v>126</v>
      </c>
      <c r="B160" s="306" t="s">
        <v>97</v>
      </c>
      <c r="C160" s="306" t="s">
        <v>98</v>
      </c>
      <c r="D160" s="309">
        <v>24.7</v>
      </c>
      <c r="E160" s="312" t="s">
        <v>100</v>
      </c>
      <c r="F160" s="306" t="s">
        <v>76</v>
      </c>
      <c r="G160" s="312" t="s">
        <v>127</v>
      </c>
      <c r="H160" s="306" t="s">
        <v>76</v>
      </c>
      <c r="I160" s="35" t="s">
        <v>47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3" t="s">
        <v>17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3" t="s">
        <v>27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>
      <c r="A165" s="303">
        <v>719</v>
      </c>
      <c r="B165" s="306" t="s">
        <v>97</v>
      </c>
      <c r="C165" s="306" t="s">
        <v>102</v>
      </c>
      <c r="D165" s="309">
        <v>120.3</v>
      </c>
      <c r="E165" s="306" t="s">
        <v>101</v>
      </c>
      <c r="F165" s="306" t="s">
        <v>76</v>
      </c>
      <c r="G165" s="306" t="s">
        <v>82</v>
      </c>
      <c r="H165" s="306" t="s">
        <v>76</v>
      </c>
      <c r="I165" s="35" t="s">
        <v>29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31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86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>
      <c r="A173" s="318" t="s">
        <v>128</v>
      </c>
      <c r="B173" s="306" t="s">
        <v>93</v>
      </c>
      <c r="C173" s="306" t="s">
        <v>102</v>
      </c>
      <c r="D173" s="309">
        <v>82.2</v>
      </c>
      <c r="E173" s="312" t="s">
        <v>104</v>
      </c>
      <c r="F173" s="306" t="s">
        <v>76</v>
      </c>
      <c r="G173" s="312" t="s">
        <v>99</v>
      </c>
      <c r="H173" s="306" t="s">
        <v>76</v>
      </c>
      <c r="I173" s="3" t="s">
        <v>16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119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27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16" t="s">
        <v>125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>
      <c r="A179" s="320"/>
      <c r="B179" s="308"/>
      <c r="C179" s="308"/>
      <c r="D179" s="311"/>
      <c r="E179" s="314"/>
      <c r="F179" s="308"/>
      <c r="G179" s="314"/>
      <c r="H179" s="308"/>
      <c r="I179" s="66" t="s">
        <v>49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>
      <c r="A181" s="318" t="s">
        <v>129</v>
      </c>
      <c r="B181" s="306" t="s">
        <v>93</v>
      </c>
      <c r="C181" s="306" t="s">
        <v>102</v>
      </c>
      <c r="D181" s="309">
        <v>152.69999999999999</v>
      </c>
      <c r="E181" s="312" t="s">
        <v>99</v>
      </c>
      <c r="F181" s="306" t="s">
        <v>76</v>
      </c>
      <c r="G181" s="312" t="s">
        <v>130</v>
      </c>
      <c r="H181" s="306" t="s">
        <v>76</v>
      </c>
      <c r="I181" s="35" t="s">
        <v>47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16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17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48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16" t="s">
        <v>27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16" t="s">
        <v>31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>
      <c r="A187" s="320"/>
      <c r="B187" s="308"/>
      <c r="C187" s="308"/>
      <c r="D187" s="311"/>
      <c r="E187" s="314"/>
      <c r="F187" s="308"/>
      <c r="G187" s="308"/>
      <c r="H187" s="308"/>
      <c r="I187" s="66" t="s">
        <v>49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>
      <c r="A189" s="304">
        <v>1366</v>
      </c>
      <c r="B189" s="307" t="s">
        <v>97</v>
      </c>
      <c r="C189" s="307" t="s">
        <v>69</v>
      </c>
      <c r="D189" s="307">
        <v>67</v>
      </c>
      <c r="E189" s="307" t="s">
        <v>101</v>
      </c>
      <c r="F189" s="307" t="s">
        <v>76</v>
      </c>
      <c r="G189" s="316" t="s">
        <v>105</v>
      </c>
      <c r="H189" s="307" t="s">
        <v>76</v>
      </c>
      <c r="I189" s="35" t="s">
        <v>16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>
      <c r="A190" s="304"/>
      <c r="B190" s="307"/>
      <c r="C190" s="307"/>
      <c r="D190" s="307"/>
      <c r="E190" s="307"/>
      <c r="F190" s="307"/>
      <c r="G190" s="316"/>
      <c r="H190" s="307"/>
      <c r="I190" s="3" t="s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>
      <c r="A191" s="304"/>
      <c r="B191" s="307"/>
      <c r="C191" s="307"/>
      <c r="D191" s="307"/>
      <c r="E191" s="307"/>
      <c r="F191" s="307"/>
      <c r="G191" s="316"/>
      <c r="H191" s="307"/>
      <c r="I191" s="3" t="s">
        <v>27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>
      <c r="A192" s="304"/>
      <c r="B192" s="307"/>
      <c r="C192" s="307"/>
      <c r="D192" s="307"/>
      <c r="E192" s="307"/>
      <c r="F192" s="307"/>
      <c r="G192" s="316"/>
      <c r="H192" s="307"/>
      <c r="I192" s="16" t="s">
        <v>49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>
      <c r="A194" s="38">
        <v>1367</v>
      </c>
      <c r="B194" s="39" t="s">
        <v>97</v>
      </c>
      <c r="C194" s="39" t="s">
        <v>69</v>
      </c>
      <c r="D194" s="46">
        <v>28.6</v>
      </c>
      <c r="E194" s="45" t="s">
        <v>106</v>
      </c>
      <c r="F194" s="39" t="s">
        <v>76</v>
      </c>
      <c r="G194" s="39" t="s">
        <v>105</v>
      </c>
      <c r="H194" s="39" t="s">
        <v>76</v>
      </c>
      <c r="I194" s="39" t="s">
        <v>16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>
      <c r="A196" s="304">
        <v>1368</v>
      </c>
      <c r="B196" s="307" t="s">
        <v>97</v>
      </c>
      <c r="C196" s="307" t="s">
        <v>69</v>
      </c>
      <c r="D196" s="307">
        <v>29</v>
      </c>
      <c r="E196" s="316" t="s">
        <v>105</v>
      </c>
      <c r="F196" s="307" t="s">
        <v>76</v>
      </c>
      <c r="G196" s="313" t="s">
        <v>100</v>
      </c>
      <c r="H196" s="307" t="s">
        <v>76</v>
      </c>
      <c r="I196" s="35" t="s">
        <v>16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>
      <c r="A197" s="304"/>
      <c r="B197" s="307"/>
      <c r="C197" s="307"/>
      <c r="D197" s="307"/>
      <c r="E197" s="316"/>
      <c r="F197" s="307"/>
      <c r="G197" s="307"/>
      <c r="H197" s="307"/>
      <c r="I197" s="3" t="s">
        <v>17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>
      <c r="A198" s="305"/>
      <c r="B198" s="308"/>
      <c r="C198" s="308"/>
      <c r="D198" s="308"/>
      <c r="E198" s="22"/>
      <c r="F198" s="308"/>
      <c r="G198" s="308"/>
      <c r="H198" s="308"/>
      <c r="I198" s="16" t="s">
        <v>49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>
      <c r="A200" s="303">
        <v>2069</v>
      </c>
      <c r="B200" s="306" t="s">
        <v>131</v>
      </c>
      <c r="C200" s="306" t="s">
        <v>38</v>
      </c>
      <c r="D200" s="309">
        <v>278.75</v>
      </c>
      <c r="E200" s="315" t="s">
        <v>132</v>
      </c>
      <c r="F200" s="306" t="s">
        <v>133</v>
      </c>
      <c r="G200" s="312" t="s">
        <v>134</v>
      </c>
      <c r="H200" s="306" t="s">
        <v>133</v>
      </c>
      <c r="I200" s="3" t="s">
        <v>18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>
      <c r="A201" s="305"/>
      <c r="B201" s="308"/>
      <c r="C201" s="308"/>
      <c r="D201" s="311"/>
      <c r="E201" s="317"/>
      <c r="F201" s="308"/>
      <c r="G201" s="314"/>
      <c r="H201" s="308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>
      <c r="A206" s="6" t="s">
        <v>107</v>
      </c>
    </row>
    <row r="207" spans="1:22">
      <c r="A207" s="6" t="s">
        <v>108</v>
      </c>
    </row>
    <row r="208" spans="1:22">
      <c r="A208" s="68" t="s">
        <v>109</v>
      </c>
    </row>
    <row r="209" spans="1:1">
      <c r="A209" s="68" t="s">
        <v>110</v>
      </c>
    </row>
    <row r="210" spans="1:1">
      <c r="A210" s="68" t="s">
        <v>111</v>
      </c>
    </row>
    <row r="211" spans="1:1">
      <c r="A211" s="68" t="s">
        <v>135</v>
      </c>
    </row>
    <row r="212" spans="1:1">
      <c r="A212" s="68" t="s">
        <v>112</v>
      </c>
    </row>
    <row r="213" spans="1:1">
      <c r="A213" s="68" t="s">
        <v>113</v>
      </c>
    </row>
    <row r="214" spans="1:1">
      <c r="A214" s="68" t="s">
        <v>136</v>
      </c>
    </row>
    <row r="215" spans="1:1">
      <c r="A215" s="68" t="s">
        <v>114</v>
      </c>
    </row>
    <row r="216" spans="1:1">
      <c r="A216" s="68" t="s">
        <v>115</v>
      </c>
    </row>
    <row r="217" spans="1:1">
      <c r="A217" s="68" t="s">
        <v>116</v>
      </c>
    </row>
    <row r="218" spans="1:1">
      <c r="A218" s="68" t="s">
        <v>117</v>
      </c>
    </row>
  </sheetData>
  <mergeCells count="272"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2004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20</v>
      </c>
      <c r="H13" s="306" t="s">
        <v>14</v>
      </c>
      <c r="I13" s="35" t="s">
        <v>16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22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26</v>
      </c>
      <c r="H25" s="39" t="s">
        <v>14</v>
      </c>
      <c r="I25" s="39" t="s">
        <v>27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26</v>
      </c>
      <c r="H27" s="67" t="s">
        <v>14</v>
      </c>
      <c r="I27" s="35" t="s">
        <v>30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26</v>
      </c>
      <c r="F29" s="42" t="s">
        <v>14</v>
      </c>
      <c r="G29" s="42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33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33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41</v>
      </c>
      <c r="H36" s="306" t="s">
        <v>42</v>
      </c>
      <c r="I36" s="35" t="s">
        <v>16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>
      <c r="A37" s="304"/>
      <c r="B37" s="307"/>
      <c r="C37" s="307"/>
      <c r="D37" s="310"/>
      <c r="E37" s="307"/>
      <c r="F37" s="307"/>
      <c r="G37" s="307"/>
      <c r="H37" s="307"/>
      <c r="I37" s="3" t="s">
        <v>119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>
      <c r="A38" s="305"/>
      <c r="B38" s="308"/>
      <c r="C38" s="308"/>
      <c r="D38" s="311"/>
      <c r="E38" s="308"/>
      <c r="F38" s="308"/>
      <c r="G38" s="308"/>
      <c r="H38" s="308"/>
      <c r="I38" s="16" t="s">
        <v>27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>
      <c r="A40" s="304">
        <v>541</v>
      </c>
      <c r="B40" s="307" t="s">
        <v>43</v>
      </c>
      <c r="C40" s="307" t="s">
        <v>28</v>
      </c>
      <c r="D40" s="307">
        <v>93</v>
      </c>
      <c r="E40" s="307" t="s">
        <v>44</v>
      </c>
      <c r="F40" s="307" t="s">
        <v>45</v>
      </c>
      <c r="G40" s="307" t="s">
        <v>46</v>
      </c>
      <c r="H40" s="307" t="s">
        <v>45</v>
      </c>
      <c r="I40" s="35" t="s">
        <v>47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16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29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17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18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119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48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27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>
      <c r="A48" s="304"/>
      <c r="B48" s="307"/>
      <c r="C48" s="307"/>
      <c r="D48" s="307"/>
      <c r="E48" s="307"/>
      <c r="F48" s="307"/>
      <c r="G48" s="307"/>
      <c r="H48" s="307"/>
      <c r="I48" s="16" t="s">
        <v>19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>
      <c r="A50" s="304">
        <v>542</v>
      </c>
      <c r="B50" s="307" t="s">
        <v>50</v>
      </c>
      <c r="C50" s="307" t="s">
        <v>21</v>
      </c>
      <c r="D50" s="307">
        <v>200</v>
      </c>
      <c r="E50" s="307" t="s">
        <v>44</v>
      </c>
      <c r="F50" s="307" t="s">
        <v>45</v>
      </c>
      <c r="G50" s="307" t="s">
        <v>51</v>
      </c>
      <c r="H50" s="307" t="s">
        <v>52</v>
      </c>
      <c r="I50" s="35" t="s">
        <v>47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16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17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18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>
      <c r="A55" s="303">
        <v>554</v>
      </c>
      <c r="B55" s="306" t="s">
        <v>53</v>
      </c>
      <c r="C55" s="306" t="s">
        <v>21</v>
      </c>
      <c r="D55" s="306">
        <v>58</v>
      </c>
      <c r="E55" s="306" t="s">
        <v>54</v>
      </c>
      <c r="F55" s="306" t="s">
        <v>42</v>
      </c>
      <c r="G55" s="306" t="s">
        <v>55</v>
      </c>
      <c r="H55" s="306" t="s">
        <v>42</v>
      </c>
      <c r="I55" s="3" t="s">
        <v>16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>
      <c r="A56" s="305"/>
      <c r="B56" s="308"/>
      <c r="C56" s="308"/>
      <c r="D56" s="308"/>
      <c r="E56" s="308"/>
      <c r="F56" s="308"/>
      <c r="G56" s="308"/>
      <c r="H56" s="308"/>
      <c r="I56" s="16" t="s">
        <v>17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>
      <c r="A58" s="19">
        <v>560</v>
      </c>
      <c r="B58" s="57" t="s">
        <v>56</v>
      </c>
      <c r="C58" s="57" t="s">
        <v>12</v>
      </c>
      <c r="D58" s="58">
        <v>17.899999999999999</v>
      </c>
      <c r="E58" s="57" t="s">
        <v>57</v>
      </c>
      <c r="F58" s="57" t="s">
        <v>42</v>
      </c>
      <c r="G58" s="57" t="s">
        <v>58</v>
      </c>
      <c r="H58" s="57" t="s">
        <v>42</v>
      </c>
      <c r="I58" s="35" t="s">
        <v>18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>
      <c r="A60" s="19">
        <v>596</v>
      </c>
      <c r="B60" s="67" t="s">
        <v>61</v>
      </c>
      <c r="C60" s="67" t="s">
        <v>62</v>
      </c>
      <c r="D60" s="67">
        <v>26</v>
      </c>
      <c r="E60" s="67" t="s">
        <v>63</v>
      </c>
      <c r="F60" s="67" t="s">
        <v>64</v>
      </c>
      <c r="G60" s="67" t="s">
        <v>65</v>
      </c>
      <c r="H60" s="57" t="s">
        <v>64</v>
      </c>
      <c r="I60" s="39" t="s">
        <v>27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>
      <c r="A62" s="38">
        <v>597</v>
      </c>
      <c r="B62" s="39" t="s">
        <v>61</v>
      </c>
      <c r="C62" s="39" t="s">
        <v>21</v>
      </c>
      <c r="D62" s="39">
        <v>26</v>
      </c>
      <c r="E62" s="39" t="s">
        <v>65</v>
      </c>
      <c r="F62" s="39" t="s">
        <v>64</v>
      </c>
      <c r="G62" s="39" t="s">
        <v>63</v>
      </c>
      <c r="H62" s="39" t="s">
        <v>64</v>
      </c>
      <c r="I62" s="39" t="s">
        <v>27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>
      <c r="A64" s="304">
        <v>598</v>
      </c>
      <c r="B64" s="307" t="s">
        <v>66</v>
      </c>
      <c r="C64" s="307" t="s">
        <v>62</v>
      </c>
      <c r="D64" s="307">
        <v>16</v>
      </c>
      <c r="E64" s="307" t="s">
        <v>65</v>
      </c>
      <c r="F64" s="307" t="s">
        <v>64</v>
      </c>
      <c r="G64" s="307" t="s">
        <v>67</v>
      </c>
      <c r="H64" s="307" t="s">
        <v>64</v>
      </c>
      <c r="I64" s="35" t="s">
        <v>16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>
      <c r="A65" s="304"/>
      <c r="B65" s="307"/>
      <c r="C65" s="307"/>
      <c r="D65" s="307"/>
      <c r="E65" s="307"/>
      <c r="F65" s="307"/>
      <c r="G65" s="307"/>
      <c r="H65" s="307"/>
      <c r="I65" s="16" t="s">
        <v>29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>
      <c r="A67" s="304">
        <v>608</v>
      </c>
      <c r="B67" s="307" t="s">
        <v>68</v>
      </c>
      <c r="C67" s="307" t="s">
        <v>69</v>
      </c>
      <c r="D67" s="307">
        <v>98</v>
      </c>
      <c r="E67" s="307" t="s">
        <v>70</v>
      </c>
      <c r="F67" s="307" t="s">
        <v>64</v>
      </c>
      <c r="G67" s="307" t="s">
        <v>65</v>
      </c>
      <c r="H67" s="307" t="s">
        <v>64</v>
      </c>
      <c r="I67" s="35" t="s">
        <v>47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>
      <c r="A68" s="304"/>
      <c r="B68" s="307"/>
      <c r="C68" s="307"/>
      <c r="D68" s="307"/>
      <c r="E68" s="307"/>
      <c r="F68" s="307"/>
      <c r="G68" s="307"/>
      <c r="H68" s="307"/>
      <c r="I68" s="3" t="s">
        <v>17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>
      <c r="A69" s="304"/>
      <c r="B69" s="307"/>
      <c r="C69" s="307"/>
      <c r="D69" s="307"/>
      <c r="E69" s="307"/>
      <c r="F69" s="307"/>
      <c r="G69" s="307"/>
      <c r="H69" s="307"/>
      <c r="I69" s="3" t="s">
        <v>27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>
      <c r="A70" s="304"/>
      <c r="B70" s="307"/>
      <c r="C70" s="307"/>
      <c r="D70" s="307"/>
      <c r="E70" s="307"/>
      <c r="F70" s="307"/>
      <c r="G70" s="307"/>
      <c r="H70" s="307"/>
      <c r="I70" s="16" t="s">
        <v>31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>
      <c r="A72" s="303">
        <v>611</v>
      </c>
      <c r="B72" s="306" t="s">
        <v>50</v>
      </c>
      <c r="C72" s="306" t="s">
        <v>12</v>
      </c>
      <c r="D72" s="306">
        <v>66</v>
      </c>
      <c r="E72" s="306" t="s">
        <v>51</v>
      </c>
      <c r="F72" s="306" t="s">
        <v>52</v>
      </c>
      <c r="G72" s="312" t="s">
        <v>71</v>
      </c>
      <c r="H72" s="306" t="s">
        <v>52</v>
      </c>
      <c r="I72" s="35" t="s">
        <v>47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>
      <c r="A73" s="304"/>
      <c r="B73" s="307"/>
      <c r="C73" s="307"/>
      <c r="D73" s="307"/>
      <c r="E73" s="307"/>
      <c r="F73" s="307"/>
      <c r="G73" s="313"/>
      <c r="H73" s="307"/>
      <c r="I73" s="3" t="s">
        <v>16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>
      <c r="A74" s="304"/>
      <c r="B74" s="307"/>
      <c r="C74" s="307"/>
      <c r="D74" s="307"/>
      <c r="E74" s="307"/>
      <c r="F74" s="307"/>
      <c r="G74" s="313"/>
      <c r="H74" s="307"/>
      <c r="I74" s="3" t="s">
        <v>17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>
      <c r="A75" s="305"/>
      <c r="B75" s="308"/>
      <c r="C75" s="308"/>
      <c r="D75" s="308"/>
      <c r="E75" s="308"/>
      <c r="F75" s="308"/>
      <c r="G75" s="314"/>
      <c r="H75" s="308"/>
      <c r="I75" s="39" t="s">
        <v>19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>
      <c r="A77" s="304">
        <v>624</v>
      </c>
      <c r="B77" s="307" t="s">
        <v>72</v>
      </c>
      <c r="C77" s="322" t="s">
        <v>73</v>
      </c>
      <c r="D77" s="325" t="s">
        <v>74</v>
      </c>
      <c r="E77" s="307" t="s">
        <v>75</v>
      </c>
      <c r="F77" s="307" t="s">
        <v>76</v>
      </c>
      <c r="G77" s="307" t="s">
        <v>77</v>
      </c>
      <c r="H77" s="307" t="s">
        <v>78</v>
      </c>
      <c r="I77" s="35" t="s">
        <v>16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>
      <c r="A78" s="304"/>
      <c r="B78" s="307"/>
      <c r="C78" s="340"/>
      <c r="D78" s="310"/>
      <c r="E78" s="307"/>
      <c r="F78" s="307"/>
      <c r="G78" s="307"/>
      <c r="H78" s="307"/>
      <c r="I78" s="3" t="s">
        <v>17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>
      <c r="A79" s="304"/>
      <c r="B79" s="307"/>
      <c r="C79" s="340"/>
      <c r="D79" s="310"/>
      <c r="E79" s="307"/>
      <c r="F79" s="307"/>
      <c r="G79" s="307"/>
      <c r="H79" s="307"/>
      <c r="I79" s="16" t="s">
        <v>18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>
      <c r="A80" s="304"/>
      <c r="B80" s="307"/>
      <c r="C80" s="340"/>
      <c r="D80" s="310"/>
      <c r="E80" s="307"/>
      <c r="F80" s="307"/>
      <c r="G80" s="307"/>
      <c r="H80" s="307"/>
      <c r="I80" s="16" t="s">
        <v>49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>
      <c r="A82" s="303">
        <v>625</v>
      </c>
      <c r="B82" s="306" t="s">
        <v>79</v>
      </c>
      <c r="C82" s="306" t="s">
        <v>69</v>
      </c>
      <c r="D82" s="306">
        <v>372</v>
      </c>
      <c r="E82" s="306" t="s">
        <v>80</v>
      </c>
      <c r="F82" s="306" t="s">
        <v>76</v>
      </c>
      <c r="G82" s="306" t="s">
        <v>58</v>
      </c>
      <c r="H82" s="306" t="s">
        <v>42</v>
      </c>
      <c r="I82" s="35" t="s">
        <v>47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16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29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17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18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9" t="s">
        <v>119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48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122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27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31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>
      <c r="A92" s="305"/>
      <c r="B92" s="308"/>
      <c r="C92" s="308"/>
      <c r="D92" s="308"/>
      <c r="E92" s="308"/>
      <c r="F92" s="308"/>
      <c r="G92" s="308"/>
      <c r="H92" s="308"/>
      <c r="I92" s="39" t="s">
        <v>49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>
      <c r="A94" s="303">
        <v>631</v>
      </c>
      <c r="B94" s="306" t="s">
        <v>81</v>
      </c>
      <c r="C94" s="306" t="s">
        <v>24</v>
      </c>
      <c r="D94" s="306">
        <v>50</v>
      </c>
      <c r="E94" s="306" t="s">
        <v>82</v>
      </c>
      <c r="F94" s="306" t="s">
        <v>76</v>
      </c>
      <c r="G94" s="306" t="s">
        <v>83</v>
      </c>
      <c r="H94" s="306" t="s">
        <v>76</v>
      </c>
      <c r="I94" s="35" t="s">
        <v>47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5" t="s">
        <v>16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19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>
      <c r="A101" s="303">
        <v>632</v>
      </c>
      <c r="B101" s="306" t="s">
        <v>84</v>
      </c>
      <c r="C101" s="306" t="s">
        <v>24</v>
      </c>
      <c r="D101" s="309">
        <v>50.4</v>
      </c>
      <c r="E101" s="306" t="s">
        <v>83</v>
      </c>
      <c r="F101" s="306" t="s">
        <v>76</v>
      </c>
      <c r="G101" s="306" t="s">
        <v>82</v>
      </c>
      <c r="H101" s="306" t="s">
        <v>76</v>
      </c>
      <c r="I101" s="35" t="s">
        <v>29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85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121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120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>
      <c r="A105" s="304"/>
      <c r="B105" s="307"/>
      <c r="C105" s="307"/>
      <c r="D105" s="310"/>
      <c r="E105" s="307"/>
      <c r="F105" s="307"/>
      <c r="G105" s="307"/>
      <c r="H105" s="307"/>
      <c r="I105" s="3" t="s">
        <v>30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>
      <c r="A106" s="305"/>
      <c r="B106" s="308"/>
      <c r="C106" s="308"/>
      <c r="D106" s="311"/>
      <c r="E106" s="308"/>
      <c r="F106" s="308"/>
      <c r="G106" s="308"/>
      <c r="H106" s="308"/>
      <c r="I106" s="39" t="s">
        <v>86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>
      <c r="A108" s="303">
        <v>645</v>
      </c>
      <c r="B108" s="306" t="s">
        <v>87</v>
      </c>
      <c r="C108" s="306" t="s">
        <v>24</v>
      </c>
      <c r="D108" s="306">
        <v>46</v>
      </c>
      <c r="E108" s="306" t="s">
        <v>88</v>
      </c>
      <c r="F108" s="306" t="s">
        <v>76</v>
      </c>
      <c r="G108" s="306" t="s">
        <v>82</v>
      </c>
      <c r="H108" s="306" t="s">
        <v>76</v>
      </c>
      <c r="I108" s="56" t="s">
        <v>16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55" t="s">
        <v>17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18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>
      <c r="A111" s="305"/>
      <c r="B111" s="308"/>
      <c r="C111" s="308"/>
      <c r="D111" s="308"/>
      <c r="E111" s="308"/>
      <c r="F111" s="308"/>
      <c r="G111" s="308"/>
      <c r="H111" s="308"/>
      <c r="I111" s="48" t="s">
        <v>27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>
      <c r="A113" s="303">
        <v>646</v>
      </c>
      <c r="B113" s="307" t="s">
        <v>89</v>
      </c>
      <c r="C113" s="307" t="s">
        <v>21</v>
      </c>
      <c r="D113" s="307">
        <v>37</v>
      </c>
      <c r="E113" s="307" t="s">
        <v>88</v>
      </c>
      <c r="F113" s="307" t="s">
        <v>76</v>
      </c>
      <c r="G113" s="307" t="s">
        <v>82</v>
      </c>
      <c r="H113" s="307" t="s">
        <v>76</v>
      </c>
      <c r="I113" s="64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3" t="s">
        <v>17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>
      <c r="A115" s="305"/>
      <c r="B115" s="307"/>
      <c r="C115" s="307"/>
      <c r="D115" s="307"/>
      <c r="E115" s="307"/>
      <c r="F115" s="307"/>
      <c r="G115" s="307"/>
      <c r="H115" s="307"/>
      <c r="I115" s="16" t="s">
        <v>18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>
      <c r="A117" s="303">
        <v>647</v>
      </c>
      <c r="B117" s="306" t="s">
        <v>90</v>
      </c>
      <c r="C117" s="306" t="s">
        <v>38</v>
      </c>
      <c r="D117" s="309">
        <v>37.9</v>
      </c>
      <c r="E117" s="306" t="s">
        <v>82</v>
      </c>
      <c r="F117" s="306" t="s">
        <v>76</v>
      </c>
      <c r="G117" s="306" t="s">
        <v>88</v>
      </c>
      <c r="H117" s="306" t="s">
        <v>76</v>
      </c>
      <c r="I117" s="35" t="s">
        <v>29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16" t="s">
        <v>85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120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30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31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>
      <c r="A122" s="305"/>
      <c r="B122" s="308"/>
      <c r="C122" s="308"/>
      <c r="D122" s="311"/>
      <c r="E122" s="308"/>
      <c r="F122" s="308"/>
      <c r="G122" s="308"/>
      <c r="H122" s="308"/>
      <c r="I122" s="39" t="s">
        <v>86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>
      <c r="A124" s="303">
        <v>648</v>
      </c>
      <c r="B124" s="307" t="s">
        <v>91</v>
      </c>
      <c r="C124" s="307" t="s">
        <v>38</v>
      </c>
      <c r="D124" s="310">
        <v>37.799999999999997</v>
      </c>
      <c r="E124" s="307" t="s">
        <v>88</v>
      </c>
      <c r="F124" s="307" t="s">
        <v>76</v>
      </c>
      <c r="G124" s="307" t="s">
        <v>82</v>
      </c>
      <c r="H124" s="307" t="s">
        <v>76</v>
      </c>
      <c r="I124" s="35" t="s">
        <v>16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>
      <c r="A126" s="305"/>
      <c r="B126" s="307"/>
      <c r="C126" s="307"/>
      <c r="D126" s="310"/>
      <c r="E126" s="307"/>
      <c r="F126" s="307"/>
      <c r="G126" s="307"/>
      <c r="H126" s="307"/>
      <c r="I126" s="16" t="s">
        <v>27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>
      <c r="A128" s="303">
        <v>658</v>
      </c>
      <c r="B128" s="306" t="s">
        <v>93</v>
      </c>
      <c r="C128" s="306" t="s">
        <v>38</v>
      </c>
      <c r="D128" s="309">
        <v>152.69999999999999</v>
      </c>
      <c r="E128" s="306" t="s">
        <v>94</v>
      </c>
      <c r="F128" s="306" t="s">
        <v>76</v>
      </c>
      <c r="G128" s="306" t="s">
        <v>80</v>
      </c>
      <c r="H128" s="306" t="s">
        <v>76</v>
      </c>
      <c r="I128" s="35" t="s">
        <v>47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16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17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48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27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39" t="s">
        <v>49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>
      <c r="A136" s="303">
        <v>667</v>
      </c>
      <c r="B136" s="307" t="s">
        <v>95</v>
      </c>
      <c r="C136" s="307" t="s">
        <v>21</v>
      </c>
      <c r="D136" s="310">
        <v>98.8</v>
      </c>
      <c r="E136" s="307" t="s">
        <v>83</v>
      </c>
      <c r="F136" s="307" t="s">
        <v>76</v>
      </c>
      <c r="G136" s="307" t="s">
        <v>94</v>
      </c>
      <c r="H136" s="307" t="s">
        <v>76</v>
      </c>
      <c r="I136" s="35" t="s">
        <v>47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18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19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>
      <c r="A142" s="303">
        <v>668</v>
      </c>
      <c r="B142" s="306" t="s">
        <v>95</v>
      </c>
      <c r="C142" s="306" t="s">
        <v>24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47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>
      <c r="A148" s="303">
        <v>669</v>
      </c>
      <c r="B148" s="306" t="s">
        <v>95</v>
      </c>
      <c r="C148" s="306" t="s">
        <v>69</v>
      </c>
      <c r="D148" s="309">
        <v>98.8</v>
      </c>
      <c r="E148" s="306" t="s">
        <v>94</v>
      </c>
      <c r="F148" s="306" t="s">
        <v>76</v>
      </c>
      <c r="G148" s="306" t="s">
        <v>83</v>
      </c>
      <c r="H148" s="306" t="s">
        <v>76</v>
      </c>
      <c r="I148" s="35" t="s">
        <v>29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85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121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120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30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86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>
      <c r="A154" s="305"/>
      <c r="B154" s="308"/>
      <c r="C154" s="308"/>
      <c r="D154" s="311"/>
      <c r="E154" s="308"/>
      <c r="F154" s="308"/>
      <c r="G154" s="308"/>
      <c r="H154" s="308"/>
      <c r="I154" s="39" t="s">
        <v>19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>
      <c r="A156" s="318" t="s">
        <v>123</v>
      </c>
      <c r="B156" s="306" t="s">
        <v>97</v>
      </c>
      <c r="C156" s="306" t="s">
        <v>98</v>
      </c>
      <c r="D156" s="309">
        <v>58.7</v>
      </c>
      <c r="E156" s="312" t="s">
        <v>99</v>
      </c>
      <c r="F156" s="306" t="s">
        <v>76</v>
      </c>
      <c r="G156" s="312" t="s">
        <v>100</v>
      </c>
      <c r="H156" s="306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>
      <c r="A157" s="319"/>
      <c r="B157" s="307"/>
      <c r="C157" s="307"/>
      <c r="D157" s="310"/>
      <c r="E157" s="313"/>
      <c r="F157" s="307"/>
      <c r="G157" s="313"/>
      <c r="H157" s="307"/>
      <c r="I157" s="3" t="s">
        <v>16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>
      <c r="A158" s="319"/>
      <c r="B158" s="307"/>
      <c r="C158" s="307"/>
      <c r="D158" s="310"/>
      <c r="E158" s="313"/>
      <c r="F158" s="307"/>
      <c r="G158" s="313"/>
      <c r="H158" s="307"/>
      <c r="I158" s="3" t="s">
        <v>17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>
      <c r="A159" s="319"/>
      <c r="B159" s="307"/>
      <c r="C159" s="307"/>
      <c r="D159" s="310"/>
      <c r="E159" s="313"/>
      <c r="F159" s="307"/>
      <c r="G159" s="313"/>
      <c r="H159" s="307"/>
      <c r="I159" s="3" t="s">
        <v>27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>
      <c r="A160" s="319"/>
      <c r="B160" s="307"/>
      <c r="C160" s="307"/>
      <c r="D160" s="310"/>
      <c r="E160" s="313"/>
      <c r="F160" s="307"/>
      <c r="G160" s="313"/>
      <c r="H160" s="307"/>
      <c r="I160" s="3" t="s">
        <v>31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>
      <c r="A161" s="320"/>
      <c r="B161" s="308"/>
      <c r="C161" s="308"/>
      <c r="D161" s="311"/>
      <c r="E161" s="314"/>
      <c r="F161" s="308"/>
      <c r="G161" s="314"/>
      <c r="H161" s="308"/>
      <c r="I161" s="39" t="s">
        <v>49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>
      <c r="A163" s="318" t="s">
        <v>124</v>
      </c>
      <c r="B163" s="306" t="s">
        <v>97</v>
      </c>
      <c r="C163" s="306" t="s">
        <v>98</v>
      </c>
      <c r="D163" s="309">
        <v>36.200000000000003</v>
      </c>
      <c r="E163" s="306" t="s">
        <v>101</v>
      </c>
      <c r="F163" s="306" t="s">
        <v>76</v>
      </c>
      <c r="G163" s="312" t="s">
        <v>99</v>
      </c>
      <c r="H163" s="306" t="s">
        <v>76</v>
      </c>
      <c r="I163" s="3" t="s">
        <v>16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>
      <c r="A164" s="319"/>
      <c r="B164" s="307"/>
      <c r="C164" s="307"/>
      <c r="D164" s="310"/>
      <c r="E164" s="307"/>
      <c r="F164" s="307"/>
      <c r="G164" s="313"/>
      <c r="H164" s="307"/>
      <c r="I164" s="3" t="s">
        <v>17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>
      <c r="A165" s="319"/>
      <c r="B165" s="307"/>
      <c r="C165" s="307"/>
      <c r="D165" s="310"/>
      <c r="E165" s="307"/>
      <c r="F165" s="307"/>
      <c r="G165" s="313"/>
      <c r="H165" s="307"/>
      <c r="I165" s="3" t="s">
        <v>27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>
      <c r="A166" s="319"/>
      <c r="B166" s="307"/>
      <c r="C166" s="307"/>
      <c r="D166" s="310"/>
      <c r="E166" s="307"/>
      <c r="F166" s="307"/>
      <c r="G166" s="313"/>
      <c r="H166" s="307"/>
      <c r="I166" s="16" t="s">
        <v>125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>
      <c r="A167" s="320"/>
      <c r="B167" s="308"/>
      <c r="C167" s="308"/>
      <c r="D167" s="311"/>
      <c r="E167" s="308"/>
      <c r="F167" s="308"/>
      <c r="G167" s="314"/>
      <c r="H167" s="308"/>
      <c r="I167" s="16" t="s">
        <v>49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>
      <c r="A169" s="318" t="s">
        <v>126</v>
      </c>
      <c r="B169" s="306" t="s">
        <v>97</v>
      </c>
      <c r="C169" s="306" t="s">
        <v>98</v>
      </c>
      <c r="D169" s="309">
        <v>24.7</v>
      </c>
      <c r="E169" s="312" t="s">
        <v>100</v>
      </c>
      <c r="F169" s="306" t="s">
        <v>76</v>
      </c>
      <c r="G169" s="312" t="s">
        <v>127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07"/>
      <c r="H170" s="307"/>
      <c r="I170" s="3" t="s">
        <v>16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>
      <c r="A171" s="319"/>
      <c r="B171" s="307"/>
      <c r="C171" s="307"/>
      <c r="D171" s="310"/>
      <c r="E171" s="313"/>
      <c r="F171" s="307"/>
      <c r="G171" s="307"/>
      <c r="H171" s="307"/>
      <c r="I171" s="3" t="s">
        <v>17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>
      <c r="A172" s="319"/>
      <c r="B172" s="307"/>
      <c r="C172" s="307"/>
      <c r="D172" s="310"/>
      <c r="E172" s="313"/>
      <c r="F172" s="307"/>
      <c r="G172" s="307"/>
      <c r="H172" s="307"/>
      <c r="I172" s="3" t="s">
        <v>27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>
      <c r="A173" s="320"/>
      <c r="B173" s="308"/>
      <c r="C173" s="308"/>
      <c r="D173" s="311"/>
      <c r="E173" s="314"/>
      <c r="F173" s="308"/>
      <c r="G173" s="308"/>
      <c r="H173" s="308"/>
      <c r="I173" s="3" t="s">
        <v>19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>
      <c r="A175" s="303">
        <v>719</v>
      </c>
      <c r="B175" s="306" t="s">
        <v>97</v>
      </c>
      <c r="C175" s="306" t="s">
        <v>102</v>
      </c>
      <c r="D175" s="309">
        <v>120.3</v>
      </c>
      <c r="E175" s="306" t="s">
        <v>101</v>
      </c>
      <c r="F175" s="306" t="s">
        <v>76</v>
      </c>
      <c r="G175" s="306" t="s">
        <v>82</v>
      </c>
      <c r="H175" s="306" t="s">
        <v>76</v>
      </c>
      <c r="I175" s="35" t="s">
        <v>29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>
      <c r="A176" s="304"/>
      <c r="B176" s="307"/>
      <c r="C176" s="307"/>
      <c r="D176" s="310"/>
      <c r="E176" s="307"/>
      <c r="F176" s="307"/>
      <c r="G176" s="307"/>
      <c r="H176" s="307"/>
      <c r="I176" s="3" t="s">
        <v>85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>
      <c r="A177" s="304"/>
      <c r="B177" s="307"/>
      <c r="C177" s="307"/>
      <c r="D177" s="310"/>
      <c r="E177" s="307"/>
      <c r="F177" s="307"/>
      <c r="G177" s="307"/>
      <c r="H177" s="307"/>
      <c r="I177" s="3" t="s">
        <v>121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>
      <c r="A178" s="304"/>
      <c r="B178" s="307"/>
      <c r="C178" s="307"/>
      <c r="D178" s="310"/>
      <c r="E178" s="307"/>
      <c r="F178" s="307"/>
      <c r="G178" s="307"/>
      <c r="H178" s="307"/>
      <c r="I178" s="3" t="s">
        <v>120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>
      <c r="A179" s="304"/>
      <c r="B179" s="307"/>
      <c r="C179" s="307"/>
      <c r="D179" s="310"/>
      <c r="E179" s="307"/>
      <c r="F179" s="307"/>
      <c r="G179" s="307"/>
      <c r="H179" s="307"/>
      <c r="I179" s="3" t="s">
        <v>30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>
      <c r="A180" s="304"/>
      <c r="B180" s="307"/>
      <c r="C180" s="307"/>
      <c r="D180" s="310"/>
      <c r="E180" s="307"/>
      <c r="F180" s="307"/>
      <c r="G180" s="307"/>
      <c r="H180" s="307"/>
      <c r="I180" s="3" t="s">
        <v>31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>
      <c r="A181" s="305"/>
      <c r="B181" s="308"/>
      <c r="C181" s="308"/>
      <c r="D181" s="311"/>
      <c r="E181" s="308"/>
      <c r="F181" s="308"/>
      <c r="G181" s="308"/>
      <c r="H181" s="308"/>
      <c r="I181" s="39" t="s">
        <v>86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>
      <c r="A183" s="318" t="s">
        <v>128</v>
      </c>
      <c r="B183" s="306" t="s">
        <v>93</v>
      </c>
      <c r="C183" s="306" t="s">
        <v>102</v>
      </c>
      <c r="D183" s="309">
        <v>82.2</v>
      </c>
      <c r="E183" s="312" t="s">
        <v>104</v>
      </c>
      <c r="F183" s="306" t="s">
        <v>76</v>
      </c>
      <c r="G183" s="312" t="s">
        <v>99</v>
      </c>
      <c r="H183" s="306" t="s">
        <v>76</v>
      </c>
      <c r="I183" s="3" t="s">
        <v>16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>
      <c r="A184" s="319"/>
      <c r="B184" s="307"/>
      <c r="C184" s="307"/>
      <c r="D184" s="310"/>
      <c r="E184" s="313"/>
      <c r="F184" s="307"/>
      <c r="G184" s="313"/>
      <c r="H184" s="307"/>
      <c r="I184" s="3" t="s">
        <v>29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>
      <c r="A185" s="319"/>
      <c r="B185" s="307"/>
      <c r="C185" s="307"/>
      <c r="D185" s="310"/>
      <c r="E185" s="313"/>
      <c r="F185" s="307"/>
      <c r="G185" s="313"/>
      <c r="H185" s="307"/>
      <c r="I185" s="3" t="s">
        <v>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>
      <c r="A186" s="319"/>
      <c r="B186" s="307"/>
      <c r="C186" s="307"/>
      <c r="D186" s="310"/>
      <c r="E186" s="313"/>
      <c r="F186" s="307"/>
      <c r="G186" s="313"/>
      <c r="H186" s="307"/>
      <c r="I186" s="3" t="s">
        <v>119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>
      <c r="A187" s="319"/>
      <c r="B187" s="307"/>
      <c r="C187" s="307"/>
      <c r="D187" s="310"/>
      <c r="E187" s="313"/>
      <c r="F187" s="307"/>
      <c r="G187" s="313"/>
      <c r="H187" s="307"/>
      <c r="I187" s="3" t="s">
        <v>27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>
      <c r="A188" s="319"/>
      <c r="B188" s="307"/>
      <c r="C188" s="307"/>
      <c r="D188" s="310"/>
      <c r="E188" s="313"/>
      <c r="F188" s="307"/>
      <c r="G188" s="313"/>
      <c r="H188" s="307"/>
      <c r="I188" s="16" t="s">
        <v>125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>
      <c r="A189" s="320"/>
      <c r="B189" s="308"/>
      <c r="C189" s="308"/>
      <c r="D189" s="311"/>
      <c r="E189" s="314"/>
      <c r="F189" s="308"/>
      <c r="G189" s="314"/>
      <c r="H189" s="308"/>
      <c r="I189" s="66" t="s">
        <v>49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>
      <c r="A191" s="318" t="s">
        <v>129</v>
      </c>
      <c r="B191" s="306" t="s">
        <v>93</v>
      </c>
      <c r="C191" s="306" t="s">
        <v>102</v>
      </c>
      <c r="D191" s="309">
        <v>152.69999999999999</v>
      </c>
      <c r="E191" s="312" t="s">
        <v>99</v>
      </c>
      <c r="F191" s="306" t="s">
        <v>76</v>
      </c>
      <c r="G191" s="312" t="s">
        <v>130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48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16" t="s">
        <v>27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>
      <c r="A196" s="319"/>
      <c r="B196" s="307"/>
      <c r="C196" s="307"/>
      <c r="D196" s="310"/>
      <c r="E196" s="313"/>
      <c r="F196" s="307"/>
      <c r="G196" s="307"/>
      <c r="H196" s="307"/>
      <c r="I196" s="16" t="s">
        <v>31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07"/>
      <c r="H197" s="307"/>
      <c r="I197" s="3" t="s">
        <v>49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>
      <c r="A198" s="320"/>
      <c r="B198" s="308"/>
      <c r="C198" s="308"/>
      <c r="D198" s="311"/>
      <c r="E198" s="314"/>
      <c r="F198" s="308"/>
      <c r="G198" s="308"/>
      <c r="H198" s="308"/>
      <c r="I198" s="70" t="s">
        <v>19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>
      <c r="A200" s="304">
        <v>1366</v>
      </c>
      <c r="B200" s="307" t="s">
        <v>97</v>
      </c>
      <c r="C200" s="307" t="s">
        <v>69</v>
      </c>
      <c r="D200" s="307">
        <v>67</v>
      </c>
      <c r="E200" s="307" t="s">
        <v>101</v>
      </c>
      <c r="F200" s="307" t="s">
        <v>76</v>
      </c>
      <c r="G200" s="316" t="s">
        <v>105</v>
      </c>
      <c r="H200" s="307" t="s">
        <v>76</v>
      </c>
      <c r="I200" s="35" t="s">
        <v>16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>
      <c r="A201" s="304"/>
      <c r="B201" s="307"/>
      <c r="C201" s="307"/>
      <c r="D201" s="307"/>
      <c r="E201" s="307"/>
      <c r="F201" s="307"/>
      <c r="G201" s="316"/>
      <c r="H201" s="307"/>
      <c r="I201" s="3" t="s">
        <v>17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>
      <c r="A202" s="304"/>
      <c r="B202" s="307"/>
      <c r="C202" s="307"/>
      <c r="D202" s="307"/>
      <c r="E202" s="307"/>
      <c r="F202" s="307"/>
      <c r="G202" s="316"/>
      <c r="H202" s="307"/>
      <c r="I202" s="3" t="s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>
      <c r="A203" s="304"/>
      <c r="B203" s="307"/>
      <c r="C203" s="307"/>
      <c r="D203" s="307"/>
      <c r="E203" s="307"/>
      <c r="F203" s="307"/>
      <c r="G203" s="316"/>
      <c r="H203" s="307"/>
      <c r="I203" s="16" t="s">
        <v>49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>
      <c r="A205" s="38">
        <v>1367</v>
      </c>
      <c r="B205" s="39" t="s">
        <v>97</v>
      </c>
      <c r="C205" s="39" t="s">
        <v>69</v>
      </c>
      <c r="D205" s="46">
        <v>28.6</v>
      </c>
      <c r="E205" s="45" t="s">
        <v>106</v>
      </c>
      <c r="F205" s="39" t="s">
        <v>76</v>
      </c>
      <c r="G205" s="39" t="s">
        <v>105</v>
      </c>
      <c r="H205" s="39" t="s">
        <v>76</v>
      </c>
      <c r="I205" s="39" t="s">
        <v>16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>
      <c r="A207" s="304">
        <v>1368</v>
      </c>
      <c r="B207" s="307" t="s">
        <v>97</v>
      </c>
      <c r="C207" s="307" t="s">
        <v>69</v>
      </c>
      <c r="D207" s="307">
        <v>29</v>
      </c>
      <c r="E207" s="316" t="s">
        <v>105</v>
      </c>
      <c r="F207" s="307" t="s">
        <v>76</v>
      </c>
      <c r="G207" s="313" t="s">
        <v>100</v>
      </c>
      <c r="H207" s="307" t="s">
        <v>76</v>
      </c>
      <c r="I207" s="35" t="s">
        <v>16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>
      <c r="A208" s="304"/>
      <c r="B208" s="307"/>
      <c r="C208" s="307"/>
      <c r="D208" s="307"/>
      <c r="E208" s="316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>
      <c r="A209" s="305"/>
      <c r="B209" s="308"/>
      <c r="C209" s="308"/>
      <c r="D209" s="308"/>
      <c r="E209" s="22"/>
      <c r="F209" s="308"/>
      <c r="G209" s="308"/>
      <c r="H209" s="308"/>
      <c r="I209" s="16" t="s">
        <v>49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>
      <c r="A211" s="303">
        <v>2069</v>
      </c>
      <c r="B211" s="306" t="s">
        <v>131</v>
      </c>
      <c r="C211" s="306" t="s">
        <v>38</v>
      </c>
      <c r="D211" s="309">
        <v>278.75</v>
      </c>
      <c r="E211" s="315" t="s">
        <v>132</v>
      </c>
      <c r="F211" s="306" t="s">
        <v>133</v>
      </c>
      <c r="G211" s="312" t="s">
        <v>134</v>
      </c>
      <c r="H211" s="306" t="s">
        <v>133</v>
      </c>
      <c r="I211" s="3" t="s">
        <v>18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>
      <c r="A212" s="305"/>
      <c r="B212" s="308"/>
      <c r="C212" s="308"/>
      <c r="D212" s="311"/>
      <c r="E212" s="317"/>
      <c r="F212" s="308"/>
      <c r="G212" s="314"/>
      <c r="H212" s="308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>
      <c r="A217" s="6" t="s">
        <v>139</v>
      </c>
    </row>
    <row r="218" spans="1:22">
      <c r="A218" s="6" t="s">
        <v>107</v>
      </c>
    </row>
    <row r="219" spans="1:22">
      <c r="A219" s="6" t="s">
        <v>108</v>
      </c>
    </row>
    <row r="220" spans="1:22">
      <c r="A220" s="68" t="s">
        <v>109</v>
      </c>
    </row>
    <row r="221" spans="1:22">
      <c r="A221" s="68" t="s">
        <v>110</v>
      </c>
    </row>
    <row r="222" spans="1:22">
      <c r="A222" s="68" t="s">
        <v>111</v>
      </c>
    </row>
    <row r="223" spans="1:22">
      <c r="A223" s="68" t="s">
        <v>135</v>
      </c>
    </row>
    <row r="224" spans="1:22">
      <c r="A224" s="68" t="s">
        <v>112</v>
      </c>
    </row>
    <row r="225" spans="1:1">
      <c r="A225" s="68" t="s">
        <v>113</v>
      </c>
    </row>
    <row r="226" spans="1:1">
      <c r="A226" s="68" t="s">
        <v>136</v>
      </c>
    </row>
    <row r="227" spans="1:1">
      <c r="A227" s="68" t="s">
        <v>114</v>
      </c>
    </row>
    <row r="228" spans="1:1">
      <c r="A228" s="68" t="s">
        <v>115</v>
      </c>
    </row>
    <row r="229" spans="1:1">
      <c r="A229" s="68" t="s">
        <v>116</v>
      </c>
    </row>
    <row r="230" spans="1:1">
      <c r="A230" s="68" t="s">
        <v>117</v>
      </c>
    </row>
  </sheetData>
  <mergeCells count="264"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17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17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18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" t="s">
        <v>17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27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31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>
      <c r="A76" s="303">
        <v>611</v>
      </c>
      <c r="B76" s="306" t="s">
        <v>50</v>
      </c>
      <c r="C76" s="306" t="s">
        <v>12</v>
      </c>
      <c r="D76" s="306">
        <v>66</v>
      </c>
      <c r="E76" s="306" t="s">
        <v>148</v>
      </c>
      <c r="F76" s="306" t="s">
        <v>52</v>
      </c>
      <c r="G76" s="312" t="s">
        <v>154</v>
      </c>
      <c r="H76" s="306" t="s">
        <v>52</v>
      </c>
      <c r="I76" s="35" t="s">
        <v>47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>
      <c r="A77" s="304"/>
      <c r="B77" s="307"/>
      <c r="C77" s="307"/>
      <c r="D77" s="307"/>
      <c r="E77" s="307"/>
      <c r="F77" s="307"/>
      <c r="G77" s="313"/>
      <c r="H77" s="307"/>
      <c r="I77" s="3" t="s">
        <v>16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17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>
      <c r="A79" s="305"/>
      <c r="B79" s="308"/>
      <c r="C79" s="308"/>
      <c r="D79" s="308"/>
      <c r="E79" s="308"/>
      <c r="F79" s="308"/>
      <c r="G79" s="314"/>
      <c r="H79" s="308"/>
      <c r="I79" s="39" t="s">
        <v>19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>
      <c r="A81" s="304">
        <v>624</v>
      </c>
      <c r="B81" s="307" t="s">
        <v>72</v>
      </c>
      <c r="C81" s="322" t="s">
        <v>73</v>
      </c>
      <c r="D81" s="325" t="s">
        <v>74</v>
      </c>
      <c r="E81" s="307" t="s">
        <v>75</v>
      </c>
      <c r="F81" s="307" t="s">
        <v>76</v>
      </c>
      <c r="G81" s="307" t="s">
        <v>155</v>
      </c>
      <c r="H81" s="307" t="s">
        <v>78</v>
      </c>
      <c r="I81" s="35" t="s">
        <v>16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>
      <c r="A82" s="304"/>
      <c r="B82" s="307"/>
      <c r="C82" s="340"/>
      <c r="D82" s="310"/>
      <c r="E82" s="307"/>
      <c r="F82" s="307"/>
      <c r="G82" s="307"/>
      <c r="H82" s="307"/>
      <c r="I82" s="3" t="s">
        <v>17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16" t="s">
        <v>18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>
      <c r="A84" s="304"/>
      <c r="B84" s="307"/>
      <c r="C84" s="340"/>
      <c r="D84" s="310"/>
      <c r="E84" s="307"/>
      <c r="F84" s="307"/>
      <c r="G84" s="307"/>
      <c r="H84" s="307"/>
      <c r="I84" s="16" t="s">
        <v>49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>
      <c r="A86" s="303">
        <v>625</v>
      </c>
      <c r="B86" s="306" t="s">
        <v>79</v>
      </c>
      <c r="C86" s="306" t="s">
        <v>69</v>
      </c>
      <c r="D86" s="306">
        <v>372</v>
      </c>
      <c r="E86" s="306" t="s">
        <v>156</v>
      </c>
      <c r="F86" s="306" t="s">
        <v>76</v>
      </c>
      <c r="G86" s="306" t="s">
        <v>58</v>
      </c>
      <c r="H86" s="306" t="s">
        <v>42</v>
      </c>
      <c r="I86" s="35" t="s">
        <v>47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16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29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17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9" t="s">
        <v>119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48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122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31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49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>
      <c r="A98" s="303">
        <v>631</v>
      </c>
      <c r="B98" s="306" t="s">
        <v>81</v>
      </c>
      <c r="C98" s="306" t="s">
        <v>24</v>
      </c>
      <c r="D98" s="306">
        <v>50</v>
      </c>
      <c r="E98" s="312" t="s">
        <v>157</v>
      </c>
      <c r="F98" s="306" t="s">
        <v>76</v>
      </c>
      <c r="G98" s="306" t="s">
        <v>158</v>
      </c>
      <c r="H98" s="306" t="s">
        <v>76</v>
      </c>
      <c r="I98" s="35" t="s">
        <v>47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5" t="s">
        <v>16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29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17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27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19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>
      <c r="A106" s="303">
        <v>632</v>
      </c>
      <c r="B106" s="306" t="s">
        <v>84</v>
      </c>
      <c r="C106" s="306" t="s">
        <v>24</v>
      </c>
      <c r="D106" s="309">
        <v>50.4</v>
      </c>
      <c r="E106" s="306" t="s">
        <v>158</v>
      </c>
      <c r="F106" s="306" t="s">
        <v>76</v>
      </c>
      <c r="G106" s="312" t="s">
        <v>157</v>
      </c>
      <c r="H106" s="306" t="s">
        <v>76</v>
      </c>
      <c r="I106" s="35" t="s">
        <v>29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85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121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30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>
      <c r="A111" s="305"/>
      <c r="B111" s="308"/>
      <c r="C111" s="308"/>
      <c r="D111" s="311"/>
      <c r="E111" s="308"/>
      <c r="F111" s="308"/>
      <c r="G111" s="308"/>
      <c r="H111" s="308"/>
      <c r="I111" s="39" t="s">
        <v>86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>
      <c r="A113" s="303">
        <v>645</v>
      </c>
      <c r="B113" s="306" t="s">
        <v>87</v>
      </c>
      <c r="C113" s="306" t="s">
        <v>24</v>
      </c>
      <c r="D113" s="306">
        <v>46</v>
      </c>
      <c r="E113" s="312" t="s">
        <v>159</v>
      </c>
      <c r="F113" s="306" t="s">
        <v>76</v>
      </c>
      <c r="G113" s="312" t="s">
        <v>157</v>
      </c>
      <c r="H113" s="306" t="s">
        <v>76</v>
      </c>
      <c r="I113" s="56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55" t="s">
        <v>17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>
      <c r="A116" s="305"/>
      <c r="B116" s="308"/>
      <c r="C116" s="308"/>
      <c r="D116" s="308"/>
      <c r="E116" s="308"/>
      <c r="F116" s="308"/>
      <c r="G116" s="308"/>
      <c r="H116" s="308"/>
      <c r="I116" s="48" t="s">
        <v>27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>
      <c r="A118" s="303">
        <v>646</v>
      </c>
      <c r="B118" s="307" t="s">
        <v>89</v>
      </c>
      <c r="C118" s="307" t="s">
        <v>21</v>
      </c>
      <c r="D118" s="307">
        <v>37</v>
      </c>
      <c r="E118" s="307" t="s">
        <v>159</v>
      </c>
      <c r="F118" s="307" t="s">
        <v>76</v>
      </c>
      <c r="G118" s="313" t="s">
        <v>157</v>
      </c>
      <c r="H118" s="307" t="s">
        <v>76</v>
      </c>
      <c r="I118" s="64" t="s">
        <v>16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92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>
      <c r="A122" s="305"/>
      <c r="B122" s="307"/>
      <c r="C122" s="307"/>
      <c r="D122" s="307"/>
      <c r="E122" s="307"/>
      <c r="F122" s="307"/>
      <c r="G122" s="307"/>
      <c r="H122" s="307"/>
      <c r="I122" s="48" t="s">
        <v>27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>
      <c r="A124" s="303">
        <v>647</v>
      </c>
      <c r="B124" s="306" t="s">
        <v>90</v>
      </c>
      <c r="C124" s="306" t="s">
        <v>38</v>
      </c>
      <c r="D124" s="309">
        <v>37.9</v>
      </c>
      <c r="E124" s="312" t="s">
        <v>157</v>
      </c>
      <c r="F124" s="306" t="s">
        <v>76</v>
      </c>
      <c r="G124" s="306" t="s">
        <v>159</v>
      </c>
      <c r="H124" s="306" t="s">
        <v>76</v>
      </c>
      <c r="I124" s="35" t="s">
        <v>29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16" t="s">
        <v>85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121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120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30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31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>
      <c r="A130" s="305"/>
      <c r="B130" s="308"/>
      <c r="C130" s="308"/>
      <c r="D130" s="311"/>
      <c r="E130" s="308"/>
      <c r="F130" s="308"/>
      <c r="G130" s="308"/>
      <c r="H130" s="308"/>
      <c r="I130" s="39" t="s">
        <v>86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>
      <c r="A132" s="303">
        <v>648</v>
      </c>
      <c r="B132" s="307" t="s">
        <v>91</v>
      </c>
      <c r="C132" s="307" t="s">
        <v>38</v>
      </c>
      <c r="D132" s="310">
        <v>37.799999999999997</v>
      </c>
      <c r="E132" s="307" t="s">
        <v>159</v>
      </c>
      <c r="F132" s="307" t="s">
        <v>76</v>
      </c>
      <c r="G132" s="313" t="s">
        <v>157</v>
      </c>
      <c r="H132" s="307" t="s">
        <v>76</v>
      </c>
      <c r="I132" s="35" t="s">
        <v>16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27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>
      <c r="A136" s="303">
        <v>658</v>
      </c>
      <c r="B136" s="306" t="s">
        <v>93</v>
      </c>
      <c r="C136" s="306" t="s">
        <v>38</v>
      </c>
      <c r="D136" s="309">
        <v>152.69999999999999</v>
      </c>
      <c r="E136" s="306" t="s">
        <v>75</v>
      </c>
      <c r="F136" s="306" t="s">
        <v>76</v>
      </c>
      <c r="G136" s="306" t="s">
        <v>156</v>
      </c>
      <c r="H136" s="306" t="s">
        <v>76</v>
      </c>
      <c r="I136" s="35" t="s">
        <v>47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48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122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27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>
      <c r="A142" s="305"/>
      <c r="B142" s="308"/>
      <c r="C142" s="308"/>
      <c r="D142" s="311"/>
      <c r="E142" s="308"/>
      <c r="F142" s="308"/>
      <c r="G142" s="308"/>
      <c r="H142" s="308"/>
      <c r="I142" s="39" t="s">
        <v>49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>
      <c r="A144" s="303">
        <v>667</v>
      </c>
      <c r="B144" s="307" t="s">
        <v>95</v>
      </c>
      <c r="C144" s="307" t="s">
        <v>21</v>
      </c>
      <c r="D144" s="310">
        <v>98.8</v>
      </c>
      <c r="E144" s="307" t="s">
        <v>158</v>
      </c>
      <c r="F144" s="307" t="s">
        <v>76</v>
      </c>
      <c r="G144" s="307" t="s">
        <v>75</v>
      </c>
      <c r="H144" s="307" t="s">
        <v>76</v>
      </c>
      <c r="I144" s="35" t="s">
        <v>47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16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17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16" t="s">
        <v>18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27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>
      <c r="A149" s="305"/>
      <c r="B149" s="307"/>
      <c r="C149" s="307"/>
      <c r="D149" s="310"/>
      <c r="E149" s="307"/>
      <c r="F149" s="307"/>
      <c r="G149" s="307"/>
      <c r="H149" s="307"/>
      <c r="I149" s="16" t="s">
        <v>19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>
      <c r="A151" s="303">
        <v>668</v>
      </c>
      <c r="B151" s="306" t="s">
        <v>95</v>
      </c>
      <c r="C151" s="306" t="s">
        <v>24</v>
      </c>
      <c r="D151" s="309">
        <v>98.8</v>
      </c>
      <c r="E151" s="306" t="s">
        <v>75</v>
      </c>
      <c r="F151" s="306" t="s">
        <v>76</v>
      </c>
      <c r="G151" s="306" t="s">
        <v>158</v>
      </c>
      <c r="H151" s="306" t="s">
        <v>76</v>
      </c>
      <c r="I151" s="35" t="s">
        <v>47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16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17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>
      <c r="A155" s="305"/>
      <c r="B155" s="308"/>
      <c r="C155" s="308"/>
      <c r="D155" s="311"/>
      <c r="E155" s="308"/>
      <c r="F155" s="308"/>
      <c r="G155" s="308"/>
      <c r="H155" s="308"/>
      <c r="I155" s="39" t="s">
        <v>19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>
      <c r="A157" s="303">
        <v>669</v>
      </c>
      <c r="B157" s="306" t="s">
        <v>95</v>
      </c>
      <c r="C157" s="306" t="s">
        <v>69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29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85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121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30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86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>
      <c r="A165" s="318" t="s">
        <v>123</v>
      </c>
      <c r="B165" s="306" t="s">
        <v>97</v>
      </c>
      <c r="C165" s="306" t="s">
        <v>98</v>
      </c>
      <c r="D165" s="309">
        <v>58.7</v>
      </c>
      <c r="E165" s="312" t="s">
        <v>160</v>
      </c>
      <c r="F165" s="306" t="s">
        <v>76</v>
      </c>
      <c r="G165" s="312" t="s">
        <v>161</v>
      </c>
      <c r="H165" s="306" t="s">
        <v>76</v>
      </c>
      <c r="I165" s="35" t="s">
        <v>47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>
      <c r="A166" s="319"/>
      <c r="B166" s="307"/>
      <c r="C166" s="307"/>
      <c r="D166" s="310"/>
      <c r="E166" s="313"/>
      <c r="F166" s="307"/>
      <c r="G166" s="313"/>
      <c r="H166" s="307"/>
      <c r="I166" s="3" t="s">
        <v>16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17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27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31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>
      <c r="A170" s="320"/>
      <c r="B170" s="308"/>
      <c r="C170" s="308"/>
      <c r="D170" s="311"/>
      <c r="E170" s="314"/>
      <c r="F170" s="308"/>
      <c r="G170" s="314"/>
      <c r="H170" s="308"/>
      <c r="I170" s="39" t="s">
        <v>49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>
      <c r="A172" s="318" t="s">
        <v>124</v>
      </c>
      <c r="B172" s="306" t="s">
        <v>97</v>
      </c>
      <c r="C172" s="306" t="s">
        <v>98</v>
      </c>
      <c r="D172" s="309">
        <v>36.200000000000003</v>
      </c>
      <c r="E172" s="306" t="s">
        <v>101</v>
      </c>
      <c r="F172" s="306" t="s">
        <v>76</v>
      </c>
      <c r="G172" s="312" t="s">
        <v>160</v>
      </c>
      <c r="H172" s="306" t="s">
        <v>76</v>
      </c>
      <c r="I172" s="3" t="s">
        <v>16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>
      <c r="A173" s="319"/>
      <c r="B173" s="307"/>
      <c r="C173" s="307"/>
      <c r="D173" s="310"/>
      <c r="E173" s="307"/>
      <c r="F173" s="307"/>
      <c r="G173" s="313"/>
      <c r="H173" s="307"/>
      <c r="I173" s="3" t="s">
        <v>17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>
      <c r="A174" s="319"/>
      <c r="B174" s="307"/>
      <c r="C174" s="307"/>
      <c r="D174" s="310"/>
      <c r="E174" s="307"/>
      <c r="F174" s="307"/>
      <c r="G174" s="313"/>
      <c r="H174" s="307"/>
      <c r="I174" s="3" t="s">
        <v>27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16" t="s">
        <v>125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>
      <c r="A176" s="320"/>
      <c r="B176" s="308"/>
      <c r="C176" s="308"/>
      <c r="D176" s="311"/>
      <c r="E176" s="308"/>
      <c r="F176" s="308"/>
      <c r="G176" s="314"/>
      <c r="H176" s="308"/>
      <c r="I176" s="16" t="s">
        <v>49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>
      <c r="A178" s="318" t="s">
        <v>126</v>
      </c>
      <c r="B178" s="306" t="s">
        <v>97</v>
      </c>
      <c r="C178" s="306" t="s">
        <v>98</v>
      </c>
      <c r="D178" s="309">
        <v>24.7</v>
      </c>
      <c r="E178" s="312" t="s">
        <v>161</v>
      </c>
      <c r="F178" s="306" t="s">
        <v>76</v>
      </c>
      <c r="G178" s="312" t="s">
        <v>157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3" t="s">
        <v>16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17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27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>
      <c r="A182" s="320"/>
      <c r="B182" s="308"/>
      <c r="C182" s="308"/>
      <c r="D182" s="311"/>
      <c r="E182" s="314"/>
      <c r="F182" s="308"/>
      <c r="G182" s="308"/>
      <c r="H182" s="308"/>
      <c r="I182" s="3" t="s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>
      <c r="A184" s="303">
        <v>719</v>
      </c>
      <c r="B184" s="306" t="s">
        <v>97</v>
      </c>
      <c r="C184" s="306" t="s">
        <v>102</v>
      </c>
      <c r="D184" s="309">
        <v>120.3</v>
      </c>
      <c r="E184" s="306" t="s">
        <v>101</v>
      </c>
      <c r="F184" s="306" t="s">
        <v>76</v>
      </c>
      <c r="G184" s="312" t="s">
        <v>157</v>
      </c>
      <c r="H184" s="306" t="s">
        <v>76</v>
      </c>
      <c r="I184" s="35" t="s">
        <v>29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>
      <c r="A185" s="304"/>
      <c r="B185" s="307"/>
      <c r="C185" s="307"/>
      <c r="D185" s="310"/>
      <c r="E185" s="307"/>
      <c r="F185" s="307"/>
      <c r="G185" s="307"/>
      <c r="H185" s="307"/>
      <c r="I185" s="3" t="s">
        <v>85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121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30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>
      <c r="A190" s="305"/>
      <c r="B190" s="308"/>
      <c r="C190" s="308"/>
      <c r="D190" s="311"/>
      <c r="E190" s="308"/>
      <c r="F190" s="308"/>
      <c r="G190" s="308"/>
      <c r="H190" s="308"/>
      <c r="I190" s="39" t="s">
        <v>86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>
      <c r="A192" s="318" t="s">
        <v>128</v>
      </c>
      <c r="B192" s="312" t="s">
        <v>93</v>
      </c>
      <c r="C192" s="306" t="s">
        <v>102</v>
      </c>
      <c r="D192" s="309">
        <v>82.2</v>
      </c>
      <c r="E192" s="312" t="s">
        <v>162</v>
      </c>
      <c r="F192" s="306" t="s">
        <v>76</v>
      </c>
      <c r="G192" s="312" t="s">
        <v>160</v>
      </c>
      <c r="H192" s="306" t="s">
        <v>76</v>
      </c>
      <c r="I192" s="3" t="s">
        <v>16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>
      <c r="A193" s="319"/>
      <c r="B193" s="307"/>
      <c r="C193" s="307"/>
      <c r="D193" s="310"/>
      <c r="E193" s="313"/>
      <c r="F193" s="307"/>
      <c r="G193" s="313"/>
      <c r="H193" s="307"/>
      <c r="I193" s="3" t="s">
        <v>29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119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27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16" t="s">
        <v>125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20"/>
      <c r="B198" s="308"/>
      <c r="C198" s="308"/>
      <c r="D198" s="311"/>
      <c r="E198" s="314"/>
      <c r="F198" s="308"/>
      <c r="G198" s="314"/>
      <c r="H198" s="308"/>
      <c r="I198" s="66" t="s">
        <v>49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>
      <c r="A200" s="318" t="s">
        <v>129</v>
      </c>
      <c r="B200" s="312" t="s">
        <v>163</v>
      </c>
      <c r="C200" s="306" t="s">
        <v>102</v>
      </c>
      <c r="D200" s="309">
        <v>152.69999999999999</v>
      </c>
      <c r="E200" s="312" t="s">
        <v>160</v>
      </c>
      <c r="F200" s="306" t="s">
        <v>76</v>
      </c>
      <c r="G200" s="312" t="s">
        <v>75</v>
      </c>
      <c r="H200" s="306" t="s">
        <v>76</v>
      </c>
      <c r="I200" s="35" t="s">
        <v>47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>
      <c r="A201" s="319"/>
      <c r="B201" s="307"/>
      <c r="C201" s="307"/>
      <c r="D201" s="310"/>
      <c r="E201" s="313"/>
      <c r="F201" s="307"/>
      <c r="G201" s="307"/>
      <c r="H201" s="307"/>
      <c r="I201" s="3" t="s">
        <v>16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48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16" t="s">
        <v>27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31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49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>
      <c r="A207" s="320"/>
      <c r="B207" s="308"/>
      <c r="C207" s="308"/>
      <c r="D207" s="311"/>
      <c r="E207" s="314"/>
      <c r="F207" s="308"/>
      <c r="G207" s="308"/>
      <c r="H207" s="308"/>
      <c r="I207" s="70" t="s">
        <v>19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>
      <c r="A209" s="304">
        <v>1366</v>
      </c>
      <c r="B209" s="307" t="s">
        <v>97</v>
      </c>
      <c r="C209" s="307" t="s">
        <v>69</v>
      </c>
      <c r="D209" s="307">
        <v>67</v>
      </c>
      <c r="E209" s="307" t="s">
        <v>101</v>
      </c>
      <c r="F209" s="307" t="s">
        <v>76</v>
      </c>
      <c r="G209" s="316" t="s">
        <v>105</v>
      </c>
      <c r="H209" s="307" t="s">
        <v>76</v>
      </c>
      <c r="I209" s="35" t="s">
        <v>16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>
      <c r="A210" s="304"/>
      <c r="B210" s="307"/>
      <c r="C210" s="307"/>
      <c r="D210" s="307"/>
      <c r="E210" s="307"/>
      <c r="F210" s="307"/>
      <c r="G210" s="316"/>
      <c r="H210" s="307"/>
      <c r="I210" s="3" t="s">
        <v>17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27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>
      <c r="A212" s="304"/>
      <c r="B212" s="307"/>
      <c r="C212" s="307"/>
      <c r="D212" s="307"/>
      <c r="E212" s="307"/>
      <c r="F212" s="307"/>
      <c r="G212" s="316"/>
      <c r="H212" s="307"/>
      <c r="I212" s="16" t="s">
        <v>49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>
      <c r="A214" s="303">
        <v>1367</v>
      </c>
      <c r="B214" s="312" t="s">
        <v>164</v>
      </c>
      <c r="C214" s="306" t="s">
        <v>69</v>
      </c>
      <c r="D214" s="309">
        <v>28.6</v>
      </c>
      <c r="E214" s="315" t="s">
        <v>106</v>
      </c>
      <c r="F214" s="306" t="s">
        <v>76</v>
      </c>
      <c r="G214" s="306" t="s">
        <v>105</v>
      </c>
      <c r="H214" s="306" t="s">
        <v>76</v>
      </c>
      <c r="I214" s="2" t="s">
        <v>16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>
      <c r="A215" s="304"/>
      <c r="B215" s="313"/>
      <c r="C215" s="307"/>
      <c r="D215" s="310"/>
      <c r="E215" s="316"/>
      <c r="F215" s="307"/>
      <c r="G215" s="307"/>
      <c r="H215" s="307"/>
      <c r="I215" s="3" t="s">
        <v>27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>
      <c r="A216" s="305"/>
      <c r="B216" s="307"/>
      <c r="C216" s="307"/>
      <c r="D216" s="310"/>
      <c r="E216" s="316"/>
      <c r="F216" s="307"/>
      <c r="G216" s="307"/>
      <c r="H216" s="307"/>
      <c r="I216" s="39" t="s">
        <v>49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>
      <c r="A218" s="304">
        <v>1368</v>
      </c>
      <c r="B218" s="313" t="s">
        <v>165</v>
      </c>
      <c r="C218" s="307" t="s">
        <v>69</v>
      </c>
      <c r="D218" s="307">
        <v>29</v>
      </c>
      <c r="E218" s="316" t="s">
        <v>105</v>
      </c>
      <c r="F218" s="307" t="s">
        <v>76</v>
      </c>
      <c r="G218" s="313" t="s">
        <v>166</v>
      </c>
      <c r="H218" s="307" t="s">
        <v>76</v>
      </c>
      <c r="I218" s="35" t="s">
        <v>16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>
      <c r="A219" s="304"/>
      <c r="B219" s="307"/>
      <c r="C219" s="307"/>
      <c r="D219" s="307"/>
      <c r="E219" s="316"/>
      <c r="F219" s="307"/>
      <c r="G219" s="307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>
      <c r="A220" s="305"/>
      <c r="B220" s="308"/>
      <c r="C220" s="308"/>
      <c r="D220" s="308"/>
      <c r="E220" s="22"/>
      <c r="F220" s="308"/>
      <c r="G220" s="308"/>
      <c r="H220" s="308"/>
      <c r="I220" s="16" t="s">
        <v>49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>
      <c r="A222" s="303">
        <v>2069</v>
      </c>
      <c r="B222" s="306" t="s">
        <v>131</v>
      </c>
      <c r="C222" s="306" t="s">
        <v>38</v>
      </c>
      <c r="D222" s="309">
        <v>278.75</v>
      </c>
      <c r="E222" s="315" t="s">
        <v>132</v>
      </c>
      <c r="F222" s="306" t="s">
        <v>133</v>
      </c>
      <c r="G222" s="312" t="s">
        <v>167</v>
      </c>
      <c r="H222" s="306" t="s">
        <v>133</v>
      </c>
      <c r="I222" s="3" t="s">
        <v>18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>
      <c r="A223" s="305"/>
      <c r="B223" s="308"/>
      <c r="C223" s="308"/>
      <c r="D223" s="311"/>
      <c r="E223" s="317"/>
      <c r="F223" s="308"/>
      <c r="G223" s="314"/>
      <c r="H223" s="308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>
      <c r="A228" s="6" t="s">
        <v>139</v>
      </c>
    </row>
    <row r="229" spans="1:22">
      <c r="A229" s="6" t="s">
        <v>107</v>
      </c>
    </row>
    <row r="230" spans="1:22">
      <c r="A230" s="6" t="s">
        <v>108</v>
      </c>
    </row>
    <row r="231" spans="1:22">
      <c r="A231" s="68" t="s">
        <v>109</v>
      </c>
    </row>
    <row r="232" spans="1:22">
      <c r="A232" s="68" t="s">
        <v>110</v>
      </c>
    </row>
    <row r="233" spans="1:22">
      <c r="A233" s="68" t="s">
        <v>111</v>
      </c>
    </row>
    <row r="234" spans="1:22">
      <c r="A234" s="68" t="s">
        <v>135</v>
      </c>
    </row>
    <row r="235" spans="1:22">
      <c r="A235" s="68" t="s">
        <v>112</v>
      </c>
    </row>
    <row r="236" spans="1:22">
      <c r="A236" s="68" t="s">
        <v>113</v>
      </c>
    </row>
    <row r="237" spans="1:22">
      <c r="A237" s="68" t="s">
        <v>136</v>
      </c>
    </row>
    <row r="238" spans="1:22">
      <c r="A238" s="68" t="s">
        <v>114</v>
      </c>
    </row>
    <row r="239" spans="1:22">
      <c r="A239" s="68" t="s">
        <v>115</v>
      </c>
    </row>
    <row r="240" spans="1:22">
      <c r="A240" s="68" t="s">
        <v>116</v>
      </c>
    </row>
    <row r="241" spans="1:1">
      <c r="A241" s="68" t="s">
        <v>117</v>
      </c>
    </row>
  </sheetData>
  <mergeCells count="280"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18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17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18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17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5" t="s">
        <v>16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17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" t="s">
        <v>27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>
      <c r="A75" s="304"/>
      <c r="B75" s="307"/>
      <c r="C75" s="307"/>
      <c r="D75" s="307"/>
      <c r="E75" s="307"/>
      <c r="F75" s="307"/>
      <c r="G75" s="307"/>
      <c r="H75" s="307"/>
      <c r="I75" s="16" t="s">
        <v>31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>
      <c r="A77" s="303">
        <v>611</v>
      </c>
      <c r="B77" s="306" t="s">
        <v>50</v>
      </c>
      <c r="C77" s="306" t="s">
        <v>12</v>
      </c>
      <c r="D77" s="306">
        <v>66</v>
      </c>
      <c r="E77" s="306" t="s">
        <v>148</v>
      </c>
      <c r="F77" s="306" t="s">
        <v>52</v>
      </c>
      <c r="G77" s="312" t="s">
        <v>154</v>
      </c>
      <c r="H77" s="306" t="s">
        <v>52</v>
      </c>
      <c r="I77" s="35" t="s">
        <v>47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16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17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>
      <c r="A80" s="305"/>
      <c r="B80" s="308"/>
      <c r="C80" s="308"/>
      <c r="D80" s="308"/>
      <c r="E80" s="308"/>
      <c r="F80" s="308"/>
      <c r="G80" s="314"/>
      <c r="H80" s="308"/>
      <c r="I80" s="39" t="s">
        <v>19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>
      <c r="A82" s="304">
        <v>624</v>
      </c>
      <c r="B82" s="307" t="s">
        <v>72</v>
      </c>
      <c r="C82" s="322" t="s">
        <v>73</v>
      </c>
      <c r="D82" s="325" t="s">
        <v>74</v>
      </c>
      <c r="E82" s="307" t="s">
        <v>75</v>
      </c>
      <c r="F82" s="307" t="s">
        <v>76</v>
      </c>
      <c r="G82" s="307" t="s">
        <v>155</v>
      </c>
      <c r="H82" s="307" t="s">
        <v>78</v>
      </c>
      <c r="I82" s="35" t="s">
        <v>16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3" t="s">
        <v>18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>
      <c r="A84" s="304"/>
      <c r="B84" s="307"/>
      <c r="C84" s="340"/>
      <c r="D84" s="310"/>
      <c r="E84" s="307"/>
      <c r="F84" s="307"/>
      <c r="G84" s="307"/>
      <c r="H84" s="307"/>
      <c r="I84" s="16" t="s">
        <v>17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>
      <c r="A85" s="304"/>
      <c r="B85" s="307"/>
      <c r="C85" s="340"/>
      <c r="D85" s="310"/>
      <c r="E85" s="307"/>
      <c r="F85" s="307"/>
      <c r="G85" s="307"/>
      <c r="H85" s="307"/>
      <c r="I85" s="16" t="s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>
      <c r="A87" s="303">
        <v>625</v>
      </c>
      <c r="B87" s="306" t="s">
        <v>79</v>
      </c>
      <c r="C87" s="306" t="s">
        <v>69</v>
      </c>
      <c r="D87" s="306">
        <v>372</v>
      </c>
      <c r="E87" s="306" t="s">
        <v>156</v>
      </c>
      <c r="F87" s="306" t="s">
        <v>76</v>
      </c>
      <c r="G87" s="306" t="s">
        <v>58</v>
      </c>
      <c r="H87" s="306" t="s">
        <v>42</v>
      </c>
      <c r="I87" s="35" t="s">
        <v>47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16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29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9" t="s">
        <v>119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122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31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>
      <c r="A97" s="305"/>
      <c r="B97" s="308"/>
      <c r="C97" s="308"/>
      <c r="D97" s="308"/>
      <c r="E97" s="308"/>
      <c r="F97" s="308"/>
      <c r="G97" s="308"/>
      <c r="H97" s="308"/>
      <c r="I97" s="39" t="s">
        <v>49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>
      <c r="A99" s="303">
        <v>631</v>
      </c>
      <c r="B99" s="306" t="s">
        <v>81</v>
      </c>
      <c r="C99" s="306" t="s">
        <v>24</v>
      </c>
      <c r="D99" s="306">
        <v>50</v>
      </c>
      <c r="E99" s="312" t="s">
        <v>157</v>
      </c>
      <c r="F99" s="306" t="s">
        <v>76</v>
      </c>
      <c r="G99" s="306" t="s">
        <v>158</v>
      </c>
      <c r="H99" s="306" t="s">
        <v>76</v>
      </c>
      <c r="I99" s="35" t="s">
        <v>47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16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5" t="s">
        <v>29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16" t="s">
        <v>17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27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>
      <c r="A105" s="305"/>
      <c r="B105" s="308"/>
      <c r="C105" s="308"/>
      <c r="D105" s="308"/>
      <c r="E105" s="308"/>
      <c r="F105" s="308"/>
      <c r="G105" s="308"/>
      <c r="H105" s="308"/>
      <c r="I105" s="39" t="s">
        <v>19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>
      <c r="A107" s="303">
        <v>632</v>
      </c>
      <c r="B107" s="306" t="s">
        <v>84</v>
      </c>
      <c r="C107" s="306" t="s">
        <v>24</v>
      </c>
      <c r="D107" s="309">
        <v>50.4</v>
      </c>
      <c r="E107" s="306" t="s">
        <v>158</v>
      </c>
      <c r="F107" s="306" t="s">
        <v>76</v>
      </c>
      <c r="G107" s="312" t="s">
        <v>157</v>
      </c>
      <c r="H107" s="306" t="s">
        <v>76</v>
      </c>
      <c r="I107" s="35" t="s">
        <v>29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85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120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30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>
      <c r="A112" s="305"/>
      <c r="B112" s="308"/>
      <c r="C112" s="308"/>
      <c r="D112" s="311"/>
      <c r="E112" s="308"/>
      <c r="F112" s="308"/>
      <c r="G112" s="308"/>
      <c r="H112" s="308"/>
      <c r="I112" s="39" t="s">
        <v>86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>
      <c r="A114" s="303">
        <v>645</v>
      </c>
      <c r="B114" s="306" t="s">
        <v>87</v>
      </c>
      <c r="C114" s="306" t="s">
        <v>24</v>
      </c>
      <c r="D114" s="306">
        <v>46</v>
      </c>
      <c r="E114" s="312" t="s">
        <v>159</v>
      </c>
      <c r="F114" s="306" t="s">
        <v>76</v>
      </c>
      <c r="G114" s="312" t="s">
        <v>157</v>
      </c>
      <c r="H114" s="306" t="s">
        <v>76</v>
      </c>
      <c r="I114" s="56" t="s">
        <v>16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>
      <c r="A116" s="304"/>
      <c r="B116" s="307"/>
      <c r="C116" s="307"/>
      <c r="D116" s="307"/>
      <c r="E116" s="307"/>
      <c r="F116" s="307"/>
      <c r="G116" s="307"/>
      <c r="H116" s="307"/>
      <c r="I116" s="3" t="s">
        <v>17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>
      <c r="A117" s="305"/>
      <c r="B117" s="308"/>
      <c r="C117" s="308"/>
      <c r="D117" s="308"/>
      <c r="E117" s="308"/>
      <c r="F117" s="308"/>
      <c r="G117" s="308"/>
      <c r="H117" s="308"/>
      <c r="I117" s="48" t="s">
        <v>27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>
      <c r="A119" s="303">
        <v>646</v>
      </c>
      <c r="B119" s="307" t="s">
        <v>89</v>
      </c>
      <c r="C119" s="307" t="s">
        <v>21</v>
      </c>
      <c r="D119" s="307">
        <v>37</v>
      </c>
      <c r="E119" s="307" t="s">
        <v>159</v>
      </c>
      <c r="F119" s="307" t="s">
        <v>76</v>
      </c>
      <c r="G119" s="313" t="s">
        <v>157</v>
      </c>
      <c r="H119" s="307" t="s">
        <v>76</v>
      </c>
      <c r="I119" s="64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16" t="s">
        <v>17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92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>
      <c r="A123" s="305"/>
      <c r="B123" s="307"/>
      <c r="C123" s="307"/>
      <c r="D123" s="307"/>
      <c r="E123" s="307"/>
      <c r="F123" s="307"/>
      <c r="G123" s="307"/>
      <c r="H123" s="307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>
      <c r="A125" s="303">
        <v>647</v>
      </c>
      <c r="B125" s="306" t="s">
        <v>90</v>
      </c>
      <c r="C125" s="306" t="s">
        <v>38</v>
      </c>
      <c r="D125" s="309">
        <v>37.9</v>
      </c>
      <c r="E125" s="312" t="s">
        <v>157</v>
      </c>
      <c r="F125" s="306" t="s">
        <v>76</v>
      </c>
      <c r="G125" s="306" t="s">
        <v>159</v>
      </c>
      <c r="H125" s="306" t="s">
        <v>76</v>
      </c>
      <c r="I125" s="35" t="s">
        <v>29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85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16" t="s">
        <v>121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120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31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86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>
      <c r="A133" s="303">
        <v>648</v>
      </c>
      <c r="B133" s="307" t="s">
        <v>91</v>
      </c>
      <c r="C133" s="307" t="s">
        <v>38</v>
      </c>
      <c r="D133" s="310">
        <v>37.799999999999997</v>
      </c>
      <c r="E133" s="307" t="s">
        <v>159</v>
      </c>
      <c r="F133" s="307" t="s">
        <v>76</v>
      </c>
      <c r="G133" s="313" t="s">
        <v>157</v>
      </c>
      <c r="H133" s="307" t="s">
        <v>76</v>
      </c>
      <c r="I133" s="35" t="s">
        <v>16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17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>
      <c r="A135" s="305"/>
      <c r="B135" s="307"/>
      <c r="C135" s="307"/>
      <c r="D135" s="310"/>
      <c r="E135" s="307"/>
      <c r="F135" s="307"/>
      <c r="G135" s="307"/>
      <c r="H135" s="307"/>
      <c r="I135" s="16" t="s">
        <v>27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>
      <c r="A137" s="303">
        <v>658</v>
      </c>
      <c r="B137" s="306" t="s">
        <v>93</v>
      </c>
      <c r="C137" s="306" t="s">
        <v>38</v>
      </c>
      <c r="D137" s="309">
        <v>152.69999999999999</v>
      </c>
      <c r="E137" s="306" t="s">
        <v>75</v>
      </c>
      <c r="F137" s="306" t="s">
        <v>76</v>
      </c>
      <c r="G137" s="306" t="s">
        <v>156</v>
      </c>
      <c r="H137" s="306" t="s">
        <v>76</v>
      </c>
      <c r="I137" s="35" t="s">
        <v>47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16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17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122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27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>
      <c r="A143" s="305"/>
      <c r="B143" s="308"/>
      <c r="C143" s="308"/>
      <c r="D143" s="311"/>
      <c r="E143" s="308"/>
      <c r="F143" s="308"/>
      <c r="G143" s="308"/>
      <c r="H143" s="308"/>
      <c r="I143" s="39" t="s">
        <v>49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>
      <c r="A145" s="303">
        <v>667</v>
      </c>
      <c r="B145" s="307" t="s">
        <v>95</v>
      </c>
      <c r="C145" s="307" t="s">
        <v>21</v>
      </c>
      <c r="D145" s="310">
        <v>98.8</v>
      </c>
      <c r="E145" s="307" t="s">
        <v>158</v>
      </c>
      <c r="F145" s="307" t="s">
        <v>76</v>
      </c>
      <c r="G145" s="307" t="s">
        <v>75</v>
      </c>
      <c r="H145" s="307" t="s">
        <v>76</v>
      </c>
      <c r="I145" s="35" t="s">
        <v>47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16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18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17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16" t="s">
        <v>27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>
      <c r="A150" s="305"/>
      <c r="B150" s="307"/>
      <c r="C150" s="307"/>
      <c r="D150" s="310"/>
      <c r="E150" s="307"/>
      <c r="F150" s="307"/>
      <c r="G150" s="307"/>
      <c r="H150" s="307"/>
      <c r="I150" s="16" t="s">
        <v>19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>
      <c r="A152" s="303">
        <v>668</v>
      </c>
      <c r="B152" s="306" t="s">
        <v>95</v>
      </c>
      <c r="C152" s="306" t="s">
        <v>24</v>
      </c>
      <c r="D152" s="309">
        <v>98.8</v>
      </c>
      <c r="E152" s="306" t="s">
        <v>75</v>
      </c>
      <c r="F152" s="306" t="s">
        <v>76</v>
      </c>
      <c r="G152" s="306" t="s">
        <v>158</v>
      </c>
      <c r="H152" s="306" t="s">
        <v>76</v>
      </c>
      <c r="I152" s="35" t="s">
        <v>47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17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27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>
      <c r="A156" s="305"/>
      <c r="B156" s="308"/>
      <c r="C156" s="308"/>
      <c r="D156" s="311"/>
      <c r="E156" s="308"/>
      <c r="F156" s="308"/>
      <c r="G156" s="308"/>
      <c r="H156" s="308"/>
      <c r="I156" s="39" t="s">
        <v>19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>
      <c r="A158" s="303">
        <v>669</v>
      </c>
      <c r="B158" s="306" t="s">
        <v>95</v>
      </c>
      <c r="C158" s="306" t="s">
        <v>69</v>
      </c>
      <c r="D158" s="309">
        <v>98.8</v>
      </c>
      <c r="E158" s="306" t="s">
        <v>75</v>
      </c>
      <c r="F158" s="306" t="s">
        <v>76</v>
      </c>
      <c r="G158" s="306" t="s">
        <v>158</v>
      </c>
      <c r="H158" s="306" t="s">
        <v>76</v>
      </c>
      <c r="I158" s="35" t="s">
        <v>29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86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>
      <c r="A166" s="318" t="s">
        <v>123</v>
      </c>
      <c r="B166" s="312" t="s">
        <v>168</v>
      </c>
      <c r="C166" s="306" t="s">
        <v>98</v>
      </c>
      <c r="D166" s="309">
        <v>58.7</v>
      </c>
      <c r="E166" s="312" t="s">
        <v>160</v>
      </c>
      <c r="F166" s="306" t="s">
        <v>76</v>
      </c>
      <c r="G166" s="312" t="s">
        <v>161</v>
      </c>
      <c r="H166" s="306" t="s">
        <v>76</v>
      </c>
      <c r="I166" s="35" t="s">
        <v>47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16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27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31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39" t="s">
        <v>49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>
      <c r="A173" s="318" t="s">
        <v>124</v>
      </c>
      <c r="B173" s="312" t="s">
        <v>169</v>
      </c>
      <c r="C173" s="306" t="s">
        <v>98</v>
      </c>
      <c r="D173" s="309">
        <v>36.200000000000003</v>
      </c>
      <c r="E173" s="306" t="s">
        <v>101</v>
      </c>
      <c r="F173" s="306" t="s">
        <v>76</v>
      </c>
      <c r="G173" s="312" t="s">
        <v>160</v>
      </c>
      <c r="H173" s="306" t="s">
        <v>76</v>
      </c>
      <c r="I173" s="3" t="s">
        <v>16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>
      <c r="A174" s="319"/>
      <c r="B174" s="307"/>
      <c r="C174" s="307"/>
      <c r="D174" s="310"/>
      <c r="E174" s="307"/>
      <c r="F174" s="307"/>
      <c r="G174" s="313"/>
      <c r="H174" s="307"/>
      <c r="I174" s="3" t="s">
        <v>17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3" t="s">
        <v>27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>
      <c r="A176" s="319"/>
      <c r="B176" s="307"/>
      <c r="C176" s="307"/>
      <c r="D176" s="310"/>
      <c r="E176" s="307"/>
      <c r="F176" s="307"/>
      <c r="G176" s="313"/>
      <c r="H176" s="307"/>
      <c r="I176" s="16" t="s">
        <v>125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20"/>
      <c r="B177" s="308"/>
      <c r="C177" s="308"/>
      <c r="D177" s="311"/>
      <c r="E177" s="308"/>
      <c r="F177" s="308"/>
      <c r="G177" s="314"/>
      <c r="H177" s="308"/>
      <c r="I177" s="16" t="s">
        <v>49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>
      <c r="A179" s="318" t="s">
        <v>126</v>
      </c>
      <c r="B179" s="312" t="s">
        <v>170</v>
      </c>
      <c r="C179" s="306" t="s">
        <v>98</v>
      </c>
      <c r="D179" s="309">
        <v>24.7</v>
      </c>
      <c r="E179" s="312" t="s">
        <v>161</v>
      </c>
      <c r="F179" s="306" t="s">
        <v>76</v>
      </c>
      <c r="G179" s="312" t="s">
        <v>157</v>
      </c>
      <c r="H179" s="306" t="s">
        <v>76</v>
      </c>
      <c r="I179" s="35" t="s">
        <v>47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17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08"/>
      <c r="H183" s="308"/>
      <c r="I183" s="3" t="s">
        <v>19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>
      <c r="A185" s="303">
        <v>719</v>
      </c>
      <c r="B185" s="306" t="s">
        <v>97</v>
      </c>
      <c r="C185" s="306" t="s">
        <v>102</v>
      </c>
      <c r="D185" s="309">
        <v>120.3</v>
      </c>
      <c r="E185" s="306" t="s">
        <v>101</v>
      </c>
      <c r="F185" s="306" t="s">
        <v>76</v>
      </c>
      <c r="G185" s="312" t="s">
        <v>157</v>
      </c>
      <c r="H185" s="306" t="s">
        <v>76</v>
      </c>
      <c r="I185" s="35" t="s">
        <v>29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85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120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30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31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>
      <c r="A191" s="305"/>
      <c r="B191" s="308"/>
      <c r="C191" s="308"/>
      <c r="D191" s="311"/>
      <c r="E191" s="308"/>
      <c r="F191" s="308"/>
      <c r="G191" s="308"/>
      <c r="H191" s="308"/>
      <c r="I191" s="39" t="s">
        <v>86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>
      <c r="A193" s="318" t="s">
        <v>128</v>
      </c>
      <c r="B193" s="312" t="s">
        <v>93</v>
      </c>
      <c r="C193" s="306" t="s">
        <v>102</v>
      </c>
      <c r="D193" s="309">
        <v>82.2</v>
      </c>
      <c r="E193" s="312" t="s">
        <v>162</v>
      </c>
      <c r="F193" s="306" t="s">
        <v>76</v>
      </c>
      <c r="G193" s="312" t="s">
        <v>160</v>
      </c>
      <c r="H193" s="306" t="s">
        <v>76</v>
      </c>
      <c r="I193" s="3" t="s">
        <v>16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29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17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119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27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16" t="s">
        <v>125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>
      <c r="A199" s="320"/>
      <c r="B199" s="308"/>
      <c r="C199" s="308"/>
      <c r="D199" s="311"/>
      <c r="E199" s="314"/>
      <c r="F199" s="308"/>
      <c r="G199" s="314"/>
      <c r="H199" s="308"/>
      <c r="I199" s="66" t="s">
        <v>49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>
      <c r="A201" s="318" t="s">
        <v>129</v>
      </c>
      <c r="B201" s="312" t="s">
        <v>163</v>
      </c>
      <c r="C201" s="306" t="s">
        <v>102</v>
      </c>
      <c r="D201" s="309">
        <v>152.69999999999999</v>
      </c>
      <c r="E201" s="312" t="s">
        <v>160</v>
      </c>
      <c r="F201" s="306" t="s">
        <v>76</v>
      </c>
      <c r="G201" s="312" t="s">
        <v>75</v>
      </c>
      <c r="H201" s="306" t="s">
        <v>76</v>
      </c>
      <c r="I201" s="35" t="s">
        <v>47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16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17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48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27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16" t="s">
        <v>31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49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>
      <c r="A208" s="320"/>
      <c r="B208" s="308"/>
      <c r="C208" s="308"/>
      <c r="D208" s="311"/>
      <c r="E208" s="314"/>
      <c r="F208" s="308"/>
      <c r="G208" s="308"/>
      <c r="H208" s="308"/>
      <c r="I208" s="70" t="s">
        <v>19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>
      <c r="A210" s="304">
        <v>1366</v>
      </c>
      <c r="B210" s="307" t="s">
        <v>97</v>
      </c>
      <c r="C210" s="307" t="s">
        <v>69</v>
      </c>
      <c r="D210" s="307">
        <v>67</v>
      </c>
      <c r="E210" s="307" t="s">
        <v>101</v>
      </c>
      <c r="F210" s="307" t="s">
        <v>76</v>
      </c>
      <c r="G210" s="316" t="s">
        <v>105</v>
      </c>
      <c r="H210" s="307" t="s">
        <v>76</v>
      </c>
      <c r="I210" s="35" t="s">
        <v>16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17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>
      <c r="A212" s="304"/>
      <c r="B212" s="307"/>
      <c r="C212" s="307"/>
      <c r="D212" s="307"/>
      <c r="E212" s="307"/>
      <c r="F212" s="307"/>
      <c r="G212" s="316"/>
      <c r="H212" s="307"/>
      <c r="I212" s="3" t="s">
        <v>27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>
      <c r="A213" s="304"/>
      <c r="B213" s="307"/>
      <c r="C213" s="307"/>
      <c r="D213" s="307"/>
      <c r="E213" s="307"/>
      <c r="F213" s="307"/>
      <c r="G213" s="316"/>
      <c r="H213" s="307"/>
      <c r="I213" s="16" t="s">
        <v>49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>
      <c r="A215" s="303">
        <v>1367</v>
      </c>
      <c r="B215" s="312" t="s">
        <v>164</v>
      </c>
      <c r="C215" s="306" t="s">
        <v>69</v>
      </c>
      <c r="D215" s="309">
        <v>28.6</v>
      </c>
      <c r="E215" s="315" t="s">
        <v>106</v>
      </c>
      <c r="F215" s="306" t="s">
        <v>76</v>
      </c>
      <c r="G215" s="306" t="s">
        <v>105</v>
      </c>
      <c r="H215" s="306" t="s">
        <v>76</v>
      </c>
      <c r="I215" s="2" t="s">
        <v>16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>
      <c r="A216" s="304"/>
      <c r="B216" s="313"/>
      <c r="C216" s="307"/>
      <c r="D216" s="310"/>
      <c r="E216" s="316"/>
      <c r="F216" s="307"/>
      <c r="G216" s="307"/>
      <c r="H216" s="307"/>
      <c r="I216" s="3" t="s">
        <v>27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>
      <c r="A217" s="305"/>
      <c r="B217" s="307"/>
      <c r="C217" s="307"/>
      <c r="D217" s="310"/>
      <c r="E217" s="316"/>
      <c r="F217" s="307"/>
      <c r="G217" s="307"/>
      <c r="H217" s="307"/>
      <c r="I217" s="39" t="s">
        <v>49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>
      <c r="A219" s="304">
        <v>1368</v>
      </c>
      <c r="B219" s="313" t="s">
        <v>165</v>
      </c>
      <c r="C219" s="307" t="s">
        <v>69</v>
      </c>
      <c r="D219" s="307">
        <v>29</v>
      </c>
      <c r="E219" s="316" t="s">
        <v>105</v>
      </c>
      <c r="F219" s="307" t="s">
        <v>76</v>
      </c>
      <c r="G219" s="313" t="s">
        <v>166</v>
      </c>
      <c r="H219" s="307" t="s">
        <v>76</v>
      </c>
      <c r="I219" s="35" t="s">
        <v>16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>
      <c r="A220" s="304"/>
      <c r="B220" s="307"/>
      <c r="C220" s="307"/>
      <c r="D220" s="307"/>
      <c r="E220" s="316"/>
      <c r="F220" s="307"/>
      <c r="G220" s="307"/>
      <c r="H220" s="307"/>
      <c r="I220" s="3" t="s">
        <v>17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5"/>
      <c r="B221" s="308"/>
      <c r="C221" s="308"/>
      <c r="D221" s="308"/>
      <c r="E221" s="22"/>
      <c r="F221" s="308"/>
      <c r="G221" s="308"/>
      <c r="H221" s="308"/>
      <c r="I221" s="16" t="s">
        <v>49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>
      <c r="A223" s="303">
        <v>2069</v>
      </c>
      <c r="B223" s="306" t="s">
        <v>131</v>
      </c>
      <c r="C223" s="306" t="s">
        <v>38</v>
      </c>
      <c r="D223" s="309">
        <v>278.75</v>
      </c>
      <c r="E223" s="315" t="s">
        <v>132</v>
      </c>
      <c r="F223" s="306" t="s">
        <v>133</v>
      </c>
      <c r="G223" s="312" t="s">
        <v>167</v>
      </c>
      <c r="H223" s="306" t="s">
        <v>133</v>
      </c>
      <c r="I223" s="3" t="s">
        <v>18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>
      <c r="A224" s="305"/>
      <c r="B224" s="308"/>
      <c r="C224" s="308"/>
      <c r="D224" s="311"/>
      <c r="E224" s="317"/>
      <c r="F224" s="308"/>
      <c r="G224" s="314"/>
      <c r="H224" s="308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>
      <c r="A229" s="6" t="s">
        <v>139</v>
      </c>
    </row>
    <row r="230" spans="1:22">
      <c r="A230" s="6" t="s">
        <v>107</v>
      </c>
    </row>
    <row r="231" spans="1:22">
      <c r="A231" s="6" t="s">
        <v>108</v>
      </c>
    </row>
    <row r="232" spans="1:22">
      <c r="A232" s="68" t="s">
        <v>109</v>
      </c>
    </row>
    <row r="233" spans="1:22">
      <c r="A233" s="68" t="s">
        <v>110</v>
      </c>
    </row>
    <row r="234" spans="1:22">
      <c r="A234" s="68" t="s">
        <v>111</v>
      </c>
    </row>
    <row r="235" spans="1:22">
      <c r="A235" s="68" t="s">
        <v>135</v>
      </c>
    </row>
    <row r="236" spans="1:22">
      <c r="A236" s="68" t="s">
        <v>112</v>
      </c>
    </row>
    <row r="237" spans="1:22">
      <c r="A237" s="68" t="s">
        <v>113</v>
      </c>
    </row>
    <row r="238" spans="1:22">
      <c r="A238" s="68" t="s">
        <v>136</v>
      </c>
    </row>
    <row r="239" spans="1:22">
      <c r="A239" s="68" t="s">
        <v>114</v>
      </c>
    </row>
    <row r="240" spans="1:22">
      <c r="A240" s="68" t="s">
        <v>115</v>
      </c>
    </row>
    <row r="241" spans="1:1">
      <c r="A241" s="68" t="s">
        <v>116</v>
      </c>
    </row>
    <row r="242" spans="1:1">
      <c r="A242" s="68" t="s">
        <v>117</v>
      </c>
    </row>
  </sheetData>
  <mergeCells count="280"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pane="bottomRight" activeCell="V187" sqref="V18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2007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27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152</v>
      </c>
      <c r="H70" s="307" t="s">
        <v>64</v>
      </c>
      <c r="I70" s="35" t="s">
        <v>16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>
      <c r="A73" s="304">
        <v>608</v>
      </c>
      <c r="B73" s="307" t="s">
        <v>68</v>
      </c>
      <c r="C73" s="307" t="s">
        <v>69</v>
      </c>
      <c r="D73" s="307">
        <v>98</v>
      </c>
      <c r="E73" s="307" t="s">
        <v>153</v>
      </c>
      <c r="F73" s="307" t="s">
        <v>64</v>
      </c>
      <c r="G73" s="307" t="s">
        <v>65</v>
      </c>
      <c r="H73" s="307" t="s">
        <v>64</v>
      </c>
      <c r="I73" s="35" t="s">
        <v>47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5" t="s">
        <v>16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" t="s">
        <v>17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27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>
      <c r="A77" s="304"/>
      <c r="B77" s="307"/>
      <c r="C77" s="307"/>
      <c r="D77" s="307"/>
      <c r="E77" s="307"/>
      <c r="F77" s="307"/>
      <c r="G77" s="307"/>
      <c r="H77" s="307"/>
      <c r="I77" s="16" t="s">
        <v>31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>
      <c r="A79" s="303">
        <v>611</v>
      </c>
      <c r="B79" s="306" t="s">
        <v>50</v>
      </c>
      <c r="C79" s="306" t="s">
        <v>12</v>
      </c>
      <c r="D79" s="306">
        <v>66</v>
      </c>
      <c r="E79" s="306" t="s">
        <v>148</v>
      </c>
      <c r="F79" s="306" t="s">
        <v>52</v>
      </c>
      <c r="G79" s="312" t="s">
        <v>154</v>
      </c>
      <c r="H79" s="306" t="s">
        <v>52</v>
      </c>
      <c r="I79" s="35" t="s">
        <v>47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16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17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>
      <c r="A82" s="305"/>
      <c r="B82" s="308"/>
      <c r="C82" s="308"/>
      <c r="D82" s="308"/>
      <c r="E82" s="308"/>
      <c r="F82" s="308"/>
      <c r="G82" s="314"/>
      <c r="H82" s="308"/>
      <c r="I82" s="39" t="s">
        <v>19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>
      <c r="A84" s="304">
        <v>624</v>
      </c>
      <c r="B84" s="307" t="s">
        <v>72</v>
      </c>
      <c r="C84" s="322" t="s">
        <v>73</v>
      </c>
      <c r="D84" s="325" t="s">
        <v>74</v>
      </c>
      <c r="E84" s="307" t="s">
        <v>75</v>
      </c>
      <c r="F84" s="307" t="s">
        <v>76</v>
      </c>
      <c r="G84" s="307" t="s">
        <v>155</v>
      </c>
      <c r="H84" s="307" t="s">
        <v>78</v>
      </c>
      <c r="I84" s="35" t="s">
        <v>16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>
      <c r="A85" s="304"/>
      <c r="B85" s="307"/>
      <c r="C85" s="340"/>
      <c r="D85" s="310"/>
      <c r="E85" s="307"/>
      <c r="F85" s="307"/>
      <c r="G85" s="307"/>
      <c r="H85" s="307"/>
      <c r="I85" s="3" t="s">
        <v>18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16" t="s">
        <v>17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>
      <c r="A87" s="304"/>
      <c r="B87" s="307"/>
      <c r="C87" s="340"/>
      <c r="D87" s="310"/>
      <c r="E87" s="307"/>
      <c r="F87" s="307"/>
      <c r="G87" s="307"/>
      <c r="H87" s="307"/>
      <c r="I87" s="16" t="s">
        <v>49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>
      <c r="A89" s="303">
        <v>625</v>
      </c>
      <c r="B89" s="306" t="s">
        <v>79</v>
      </c>
      <c r="C89" s="306" t="s">
        <v>69</v>
      </c>
      <c r="D89" s="306">
        <v>372</v>
      </c>
      <c r="E89" s="306" t="s">
        <v>156</v>
      </c>
      <c r="F89" s="306" t="s">
        <v>76</v>
      </c>
      <c r="G89" s="306" t="s">
        <v>58</v>
      </c>
      <c r="H89" s="306" t="s">
        <v>42</v>
      </c>
      <c r="I89" s="35" t="s">
        <v>47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16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29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9" t="s">
        <v>119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48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122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27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31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49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>
      <c r="A101" s="303">
        <v>631</v>
      </c>
      <c r="B101" s="306" t="s">
        <v>81</v>
      </c>
      <c r="C101" s="306" t="s">
        <v>24</v>
      </c>
      <c r="D101" s="306">
        <v>50</v>
      </c>
      <c r="E101" s="312" t="s">
        <v>157</v>
      </c>
      <c r="F101" s="306" t="s">
        <v>76</v>
      </c>
      <c r="G101" s="306" t="s">
        <v>158</v>
      </c>
      <c r="H101" s="306" t="s">
        <v>76</v>
      </c>
      <c r="I101" s="35" t="s">
        <v>47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5" t="s">
        <v>16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29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18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16" t="s">
        <v>17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27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39" t="s">
        <v>19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>
      <c r="A109" s="303">
        <v>632</v>
      </c>
      <c r="B109" s="306" t="s">
        <v>84</v>
      </c>
      <c r="C109" s="306" t="s">
        <v>24</v>
      </c>
      <c r="D109" s="309">
        <v>50.4</v>
      </c>
      <c r="E109" s="306" t="s">
        <v>158</v>
      </c>
      <c r="F109" s="306" t="s">
        <v>76</v>
      </c>
      <c r="G109" s="312" t="s">
        <v>157</v>
      </c>
      <c r="H109" s="306" t="s">
        <v>76</v>
      </c>
      <c r="I109" s="35" t="s">
        <v>29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85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121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86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>
      <c r="A116" s="303">
        <v>645</v>
      </c>
      <c r="B116" s="306" t="s">
        <v>87</v>
      </c>
      <c r="C116" s="306" t="s">
        <v>24</v>
      </c>
      <c r="D116" s="306">
        <v>46</v>
      </c>
      <c r="E116" s="312" t="s">
        <v>159</v>
      </c>
      <c r="F116" s="306" t="s">
        <v>76</v>
      </c>
      <c r="G116" s="312" t="s">
        <v>157</v>
      </c>
      <c r="H116" s="306" t="s">
        <v>76</v>
      </c>
      <c r="I116" s="56" t="s">
        <v>16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>
      <c r="A117" s="304"/>
      <c r="B117" s="307"/>
      <c r="C117" s="307"/>
      <c r="D117" s="307"/>
      <c r="E117" s="307"/>
      <c r="F117" s="307"/>
      <c r="G117" s="307"/>
      <c r="H117" s="307"/>
      <c r="I117" s="3" t="s">
        <v>18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17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>
      <c r="A119" s="305"/>
      <c r="B119" s="308"/>
      <c r="C119" s="308"/>
      <c r="D119" s="308"/>
      <c r="E119" s="308"/>
      <c r="F119" s="308"/>
      <c r="G119" s="308"/>
      <c r="H119" s="308"/>
      <c r="I119" s="48" t="s">
        <v>27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>
      <c r="A121" s="303">
        <v>646</v>
      </c>
      <c r="B121" s="307" t="s">
        <v>89</v>
      </c>
      <c r="C121" s="307" t="s">
        <v>21</v>
      </c>
      <c r="D121" s="307">
        <v>37</v>
      </c>
      <c r="E121" s="307" t="s">
        <v>159</v>
      </c>
      <c r="F121" s="307" t="s">
        <v>76</v>
      </c>
      <c r="G121" s="313" t="s">
        <v>157</v>
      </c>
      <c r="H121" s="307" t="s">
        <v>76</v>
      </c>
      <c r="I121" s="64" t="s">
        <v>16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18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16" t="s">
        <v>17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>
      <c r="A125" s="305"/>
      <c r="B125" s="307"/>
      <c r="C125" s="307"/>
      <c r="D125" s="307"/>
      <c r="E125" s="307"/>
      <c r="F125" s="307"/>
      <c r="G125" s="307"/>
      <c r="H125" s="307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>
      <c r="A127" s="303">
        <v>647</v>
      </c>
      <c r="B127" s="306" t="s">
        <v>90</v>
      </c>
      <c r="C127" s="306" t="s">
        <v>38</v>
      </c>
      <c r="D127" s="309">
        <v>37.9</v>
      </c>
      <c r="E127" s="312" t="s">
        <v>157</v>
      </c>
      <c r="F127" s="306" t="s">
        <v>76</v>
      </c>
      <c r="G127" s="306" t="s">
        <v>159</v>
      </c>
      <c r="H127" s="306" t="s">
        <v>76</v>
      </c>
      <c r="I127" s="35" t="s">
        <v>29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16" t="s">
        <v>85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16" t="s">
        <v>121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120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30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31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>
      <c r="A133" s="305"/>
      <c r="B133" s="308"/>
      <c r="C133" s="308"/>
      <c r="D133" s="311"/>
      <c r="E133" s="308"/>
      <c r="F133" s="308"/>
      <c r="G133" s="308"/>
      <c r="H133" s="308"/>
      <c r="I133" s="39" t="s">
        <v>86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>
      <c r="A135" s="303">
        <v>648</v>
      </c>
      <c r="B135" s="307" t="s">
        <v>91</v>
      </c>
      <c r="C135" s="307" t="s">
        <v>38</v>
      </c>
      <c r="D135" s="310">
        <v>37.799999999999997</v>
      </c>
      <c r="E135" s="307" t="s">
        <v>159</v>
      </c>
      <c r="F135" s="307" t="s">
        <v>76</v>
      </c>
      <c r="G135" s="313" t="s">
        <v>157</v>
      </c>
      <c r="H135" s="307" t="s">
        <v>76</v>
      </c>
      <c r="I135" s="35" t="s">
        <v>16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17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27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>
      <c r="A138" s="305"/>
      <c r="B138" s="307"/>
      <c r="C138" s="307"/>
      <c r="D138" s="310"/>
      <c r="E138" s="307"/>
      <c r="F138" s="307"/>
      <c r="G138" s="307"/>
      <c r="H138" s="307"/>
      <c r="I138" s="16" t="s">
        <v>49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>
      <c r="A140" s="303">
        <v>658</v>
      </c>
      <c r="B140" s="306" t="s">
        <v>93</v>
      </c>
      <c r="C140" s="306" t="s">
        <v>38</v>
      </c>
      <c r="D140" s="309">
        <v>152.69999999999999</v>
      </c>
      <c r="E140" s="306" t="s">
        <v>75</v>
      </c>
      <c r="F140" s="306" t="s">
        <v>76</v>
      </c>
      <c r="G140" s="306" t="s">
        <v>156</v>
      </c>
      <c r="H140" s="306" t="s">
        <v>76</v>
      </c>
      <c r="I140" s="35" t="s">
        <v>47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16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48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122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49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>
      <c r="A148" s="303">
        <v>667</v>
      </c>
      <c r="B148" s="307" t="s">
        <v>95</v>
      </c>
      <c r="C148" s="307" t="s">
        <v>21</v>
      </c>
      <c r="D148" s="310">
        <v>98.8</v>
      </c>
      <c r="E148" s="307" t="s">
        <v>158</v>
      </c>
      <c r="F148" s="307" t="s">
        <v>76</v>
      </c>
      <c r="G148" s="307" t="s">
        <v>75</v>
      </c>
      <c r="H148" s="307" t="s">
        <v>76</v>
      </c>
      <c r="I148" s="35" t="s">
        <v>47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18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16" t="s">
        <v>17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16" t="s">
        <v>27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>
      <c r="A153" s="305"/>
      <c r="B153" s="307"/>
      <c r="C153" s="307"/>
      <c r="D153" s="310"/>
      <c r="E153" s="307"/>
      <c r="F153" s="307"/>
      <c r="G153" s="307"/>
      <c r="H153" s="307"/>
      <c r="I153" s="16" t="s">
        <v>19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>
      <c r="A155" s="303">
        <v>668</v>
      </c>
      <c r="B155" s="306" t="s">
        <v>95</v>
      </c>
      <c r="C155" s="306" t="s">
        <v>24</v>
      </c>
      <c r="D155" s="309">
        <v>98.8</v>
      </c>
      <c r="E155" s="306" t="s">
        <v>75</v>
      </c>
      <c r="F155" s="306" t="s">
        <v>76</v>
      </c>
      <c r="G155" s="306" t="s">
        <v>158</v>
      </c>
      <c r="H155" s="306" t="s">
        <v>76</v>
      </c>
      <c r="I155" s="35" t="s">
        <v>47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16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17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27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>
      <c r="A159" s="305"/>
      <c r="B159" s="308"/>
      <c r="C159" s="308"/>
      <c r="D159" s="311"/>
      <c r="E159" s="308"/>
      <c r="F159" s="308"/>
      <c r="G159" s="308"/>
      <c r="H159" s="308"/>
      <c r="I159" s="39" t="s">
        <v>19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>
      <c r="A161" s="303">
        <v>669</v>
      </c>
      <c r="B161" s="306" t="s">
        <v>95</v>
      </c>
      <c r="C161" s="306" t="s">
        <v>69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29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121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120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86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>
      <c r="A169" s="318" t="s">
        <v>123</v>
      </c>
      <c r="B169" s="312" t="s">
        <v>168</v>
      </c>
      <c r="C169" s="306" t="s">
        <v>98</v>
      </c>
      <c r="D169" s="309">
        <v>58.7</v>
      </c>
      <c r="E169" s="312" t="s">
        <v>160</v>
      </c>
      <c r="F169" s="306" t="s">
        <v>76</v>
      </c>
      <c r="G169" s="312" t="s">
        <v>161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16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>
      <c r="A171" s="319"/>
      <c r="B171" s="307"/>
      <c r="C171" s="307"/>
      <c r="D171" s="310"/>
      <c r="E171" s="313"/>
      <c r="F171" s="307"/>
      <c r="G171" s="313"/>
      <c r="H171" s="307"/>
      <c r="I171" s="3" t="s">
        <v>17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27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31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>
      <c r="A174" s="320"/>
      <c r="B174" s="308"/>
      <c r="C174" s="308"/>
      <c r="D174" s="311"/>
      <c r="E174" s="314"/>
      <c r="F174" s="308"/>
      <c r="G174" s="314"/>
      <c r="H174" s="308"/>
      <c r="I174" s="39" t="s">
        <v>49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>
      <c r="A176" s="318" t="s">
        <v>124</v>
      </c>
      <c r="B176" s="312" t="s">
        <v>169</v>
      </c>
      <c r="C176" s="306" t="s">
        <v>98</v>
      </c>
      <c r="D176" s="309">
        <v>36.200000000000003</v>
      </c>
      <c r="E176" s="306" t="s">
        <v>101</v>
      </c>
      <c r="F176" s="306" t="s">
        <v>76</v>
      </c>
      <c r="G176" s="312" t="s">
        <v>160</v>
      </c>
      <c r="H176" s="306" t="s">
        <v>76</v>
      </c>
      <c r="I176" s="3" t="s">
        <v>16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>
      <c r="A177" s="319"/>
      <c r="B177" s="307"/>
      <c r="C177" s="307"/>
      <c r="D177" s="310"/>
      <c r="E177" s="307"/>
      <c r="F177" s="307"/>
      <c r="G177" s="313"/>
      <c r="H177" s="307"/>
      <c r="I177" s="3" t="s">
        <v>17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>
      <c r="A178" s="319"/>
      <c r="B178" s="307"/>
      <c r="C178" s="307"/>
      <c r="D178" s="310"/>
      <c r="E178" s="307"/>
      <c r="F178" s="307"/>
      <c r="G178" s="313"/>
      <c r="H178" s="307"/>
      <c r="I178" s="3" t="s">
        <v>27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>
      <c r="A179" s="319"/>
      <c r="B179" s="307"/>
      <c r="C179" s="307"/>
      <c r="D179" s="310"/>
      <c r="E179" s="307"/>
      <c r="F179" s="307"/>
      <c r="G179" s="313"/>
      <c r="H179" s="307"/>
      <c r="I179" s="16" t="s">
        <v>125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>
      <c r="A180" s="320"/>
      <c r="B180" s="308"/>
      <c r="C180" s="308"/>
      <c r="D180" s="311"/>
      <c r="E180" s="308"/>
      <c r="F180" s="308"/>
      <c r="G180" s="314"/>
      <c r="H180" s="308"/>
      <c r="I180" s="16" t="s">
        <v>49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>
      <c r="A182" s="318" t="s">
        <v>126</v>
      </c>
      <c r="B182" s="312" t="s">
        <v>170</v>
      </c>
      <c r="C182" s="306" t="s">
        <v>98</v>
      </c>
      <c r="D182" s="309">
        <v>24.7</v>
      </c>
      <c r="E182" s="312" t="s">
        <v>161</v>
      </c>
      <c r="F182" s="306" t="s">
        <v>76</v>
      </c>
      <c r="G182" s="312" t="s">
        <v>157</v>
      </c>
      <c r="H182" s="306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16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17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27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>
      <c r="A186" s="320"/>
      <c r="B186" s="308"/>
      <c r="C186" s="308"/>
      <c r="D186" s="311"/>
      <c r="E186" s="314"/>
      <c r="F186" s="308"/>
      <c r="G186" s="308"/>
      <c r="H186" s="308"/>
      <c r="I186" s="3" t="s">
        <v>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>
      <c r="A188" s="303">
        <v>719</v>
      </c>
      <c r="B188" s="306" t="s">
        <v>97</v>
      </c>
      <c r="C188" s="306" t="s">
        <v>102</v>
      </c>
      <c r="D188" s="309">
        <v>120.3</v>
      </c>
      <c r="E188" s="306" t="s">
        <v>101</v>
      </c>
      <c r="F188" s="306" t="s">
        <v>76</v>
      </c>
      <c r="G188" s="312" t="s">
        <v>157</v>
      </c>
      <c r="H188" s="306" t="s">
        <v>76</v>
      </c>
      <c r="I188" s="35" t="s">
        <v>29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85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121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>
      <c r="A191" s="304"/>
      <c r="B191" s="307"/>
      <c r="C191" s="307"/>
      <c r="D191" s="310"/>
      <c r="E191" s="307"/>
      <c r="F191" s="307"/>
      <c r="G191" s="307"/>
      <c r="H191" s="307"/>
      <c r="I191" s="3" t="s">
        <v>120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30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31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>
      <c r="A194" s="305"/>
      <c r="B194" s="308"/>
      <c r="C194" s="308"/>
      <c r="D194" s="311"/>
      <c r="E194" s="308"/>
      <c r="F194" s="308"/>
      <c r="G194" s="308"/>
      <c r="H194" s="308"/>
      <c r="I194" s="39" t="s">
        <v>86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>
      <c r="A196" s="318" t="s">
        <v>128</v>
      </c>
      <c r="B196" s="312" t="s">
        <v>93</v>
      </c>
      <c r="C196" s="306" t="s">
        <v>102</v>
      </c>
      <c r="D196" s="309">
        <v>82.2</v>
      </c>
      <c r="E196" s="312" t="s">
        <v>162</v>
      </c>
      <c r="F196" s="306" t="s">
        <v>76</v>
      </c>
      <c r="G196" s="312" t="s">
        <v>160</v>
      </c>
      <c r="H196" s="306" t="s">
        <v>76</v>
      </c>
      <c r="I196" s="3" t="s">
        <v>16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3" t="s">
        <v>17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>
      <c r="A199" s="319"/>
      <c r="B199" s="307"/>
      <c r="C199" s="307"/>
      <c r="D199" s="310"/>
      <c r="E199" s="313"/>
      <c r="F199" s="307"/>
      <c r="G199" s="313"/>
      <c r="H199" s="307"/>
      <c r="I199" s="3" t="s">
        <v>27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16" t="s">
        <v>125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>
      <c r="A201" s="320"/>
      <c r="B201" s="308"/>
      <c r="C201" s="308"/>
      <c r="D201" s="311"/>
      <c r="E201" s="314"/>
      <c r="F201" s="308"/>
      <c r="G201" s="314"/>
      <c r="H201" s="308"/>
      <c r="I201" s="66" t="s">
        <v>49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>
      <c r="A203" s="318" t="s">
        <v>129</v>
      </c>
      <c r="B203" s="312" t="s">
        <v>163</v>
      </c>
      <c r="C203" s="306" t="s">
        <v>102</v>
      </c>
      <c r="D203" s="309">
        <v>152.69999999999999</v>
      </c>
      <c r="E203" s="312" t="s">
        <v>160</v>
      </c>
      <c r="F203" s="306" t="s">
        <v>76</v>
      </c>
      <c r="G203" s="312" t="s">
        <v>75</v>
      </c>
      <c r="H203" s="306" t="s">
        <v>76</v>
      </c>
      <c r="I203" s="35" t="s">
        <v>47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16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3" t="s">
        <v>17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16" t="s">
        <v>27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16" t="s">
        <v>31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49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>
      <c r="A210" s="320"/>
      <c r="B210" s="308"/>
      <c r="C210" s="308"/>
      <c r="D210" s="311"/>
      <c r="E210" s="314"/>
      <c r="F210" s="308"/>
      <c r="G210" s="308"/>
      <c r="H210" s="308"/>
      <c r="I210" s="70" t="s">
        <v>19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>
      <c r="A212" s="304">
        <v>1366</v>
      </c>
      <c r="B212" s="307" t="s">
        <v>97</v>
      </c>
      <c r="C212" s="307" t="s">
        <v>69</v>
      </c>
      <c r="D212" s="307">
        <v>67</v>
      </c>
      <c r="E212" s="307" t="s">
        <v>101</v>
      </c>
      <c r="F212" s="307" t="s">
        <v>76</v>
      </c>
      <c r="G212" s="316" t="s">
        <v>105</v>
      </c>
      <c r="H212" s="307" t="s">
        <v>76</v>
      </c>
      <c r="I212" s="35" t="s">
        <v>16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>
      <c r="A213" s="304"/>
      <c r="B213" s="307"/>
      <c r="C213" s="307"/>
      <c r="D213" s="307"/>
      <c r="E213" s="307"/>
      <c r="F213" s="307"/>
      <c r="G213" s="316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>
      <c r="A214" s="304"/>
      <c r="B214" s="307"/>
      <c r="C214" s="307"/>
      <c r="D214" s="307"/>
      <c r="E214" s="307"/>
      <c r="F214" s="307"/>
      <c r="G214" s="316"/>
      <c r="H214" s="307"/>
      <c r="I214" s="3" t="s">
        <v>27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>
      <c r="A215" s="304"/>
      <c r="B215" s="307"/>
      <c r="C215" s="307"/>
      <c r="D215" s="307"/>
      <c r="E215" s="307"/>
      <c r="F215" s="307"/>
      <c r="G215" s="316"/>
      <c r="H215" s="307"/>
      <c r="I215" s="16" t="s">
        <v>49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>
      <c r="A217" s="303">
        <v>1367</v>
      </c>
      <c r="B217" s="312" t="s">
        <v>164</v>
      </c>
      <c r="C217" s="306" t="s">
        <v>69</v>
      </c>
      <c r="D217" s="309">
        <v>28.6</v>
      </c>
      <c r="E217" s="315" t="s">
        <v>106</v>
      </c>
      <c r="F217" s="306" t="s">
        <v>76</v>
      </c>
      <c r="G217" s="306" t="s">
        <v>105</v>
      </c>
      <c r="H217" s="306" t="s">
        <v>76</v>
      </c>
      <c r="I217" s="2" t="s">
        <v>16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>
      <c r="A218" s="304"/>
      <c r="B218" s="313"/>
      <c r="C218" s="307"/>
      <c r="D218" s="310"/>
      <c r="E218" s="316"/>
      <c r="F218" s="307"/>
      <c r="G218" s="307"/>
      <c r="H218" s="307"/>
      <c r="I218" s="3" t="s">
        <v>27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5"/>
      <c r="B219" s="307"/>
      <c r="C219" s="307"/>
      <c r="D219" s="310"/>
      <c r="E219" s="316"/>
      <c r="F219" s="307"/>
      <c r="G219" s="307"/>
      <c r="H219" s="307"/>
      <c r="I219" s="39" t="s">
        <v>49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>
      <c r="A221" s="304">
        <v>1368</v>
      </c>
      <c r="B221" s="313" t="s">
        <v>165</v>
      </c>
      <c r="C221" s="307" t="s">
        <v>69</v>
      </c>
      <c r="D221" s="307">
        <v>29</v>
      </c>
      <c r="E221" s="316" t="s">
        <v>105</v>
      </c>
      <c r="F221" s="307" t="s">
        <v>76</v>
      </c>
      <c r="G221" s="313" t="s">
        <v>166</v>
      </c>
      <c r="H221" s="307" t="s">
        <v>76</v>
      </c>
      <c r="I221" s="35" t="s">
        <v>16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>
      <c r="A222" s="304"/>
      <c r="B222" s="307"/>
      <c r="C222" s="307"/>
      <c r="D222" s="307"/>
      <c r="E222" s="316"/>
      <c r="F222" s="307"/>
      <c r="G222" s="307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8"/>
      <c r="C223" s="308"/>
      <c r="D223" s="308"/>
      <c r="E223" s="22"/>
      <c r="F223" s="308"/>
      <c r="G223" s="308"/>
      <c r="H223" s="308"/>
      <c r="I223" s="16" t="s">
        <v>49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>
      <c r="A225" s="303">
        <v>2069</v>
      </c>
      <c r="B225" s="306" t="s">
        <v>131</v>
      </c>
      <c r="C225" s="306" t="s">
        <v>38</v>
      </c>
      <c r="D225" s="309">
        <v>278.75</v>
      </c>
      <c r="E225" s="315" t="s">
        <v>132</v>
      </c>
      <c r="F225" s="306" t="s">
        <v>133</v>
      </c>
      <c r="G225" s="312" t="s">
        <v>167</v>
      </c>
      <c r="H225" s="306" t="s">
        <v>133</v>
      </c>
      <c r="I225" s="3" t="s">
        <v>18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>
      <c r="A226" s="305"/>
      <c r="B226" s="308"/>
      <c r="C226" s="308"/>
      <c r="D226" s="311"/>
      <c r="E226" s="317"/>
      <c r="F226" s="308"/>
      <c r="G226" s="314"/>
      <c r="H226" s="308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>
      <c r="A231" s="6" t="s">
        <v>139</v>
      </c>
    </row>
    <row r="232" spans="1:22">
      <c r="A232" s="6" t="s">
        <v>107</v>
      </c>
    </row>
    <row r="233" spans="1:22">
      <c r="A233" s="6" t="s">
        <v>108</v>
      </c>
    </row>
    <row r="234" spans="1:22">
      <c r="A234" s="68" t="s">
        <v>109</v>
      </c>
    </row>
    <row r="235" spans="1:22">
      <c r="A235" s="68" t="s">
        <v>110</v>
      </c>
    </row>
    <row r="236" spans="1:22">
      <c r="A236" s="68" t="s">
        <v>111</v>
      </c>
    </row>
    <row r="237" spans="1:22">
      <c r="A237" s="68" t="s">
        <v>135</v>
      </c>
    </row>
    <row r="238" spans="1:22">
      <c r="A238" s="68" t="s">
        <v>112</v>
      </c>
    </row>
    <row r="239" spans="1:22">
      <c r="A239" s="68" t="s">
        <v>113</v>
      </c>
    </row>
    <row r="240" spans="1:22">
      <c r="A240" s="68" t="s">
        <v>136</v>
      </c>
    </row>
    <row r="241" spans="1:1">
      <c r="A241" s="68" t="s">
        <v>114</v>
      </c>
    </row>
    <row r="242" spans="1:1">
      <c r="A242" s="68" t="s">
        <v>115</v>
      </c>
    </row>
    <row r="243" spans="1:1">
      <c r="A243" s="68" t="s">
        <v>116</v>
      </c>
    </row>
    <row r="244" spans="1:1">
      <c r="A244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2008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>
      <c r="A188" s="320"/>
      <c r="B188" s="308"/>
      <c r="C188" s="308"/>
      <c r="D188" s="311"/>
      <c r="E188" s="314"/>
      <c r="F188" s="308"/>
      <c r="G188" s="308"/>
      <c r="H188" s="308"/>
      <c r="I188" s="3" t="s">
        <v>19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>
      <c r="A190" s="303">
        <v>719</v>
      </c>
      <c r="B190" s="306" t="s">
        <v>97</v>
      </c>
      <c r="C190" s="306" t="s">
        <v>102</v>
      </c>
      <c r="D190" s="309">
        <v>120.3</v>
      </c>
      <c r="E190" s="306" t="s">
        <v>101</v>
      </c>
      <c r="F190" s="306" t="s">
        <v>76</v>
      </c>
      <c r="G190" s="312" t="s">
        <v>157</v>
      </c>
      <c r="H190" s="306" t="s">
        <v>76</v>
      </c>
      <c r="I190" s="35" t="s">
        <v>16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>
      <c r="A191" s="304"/>
      <c r="B191" s="307"/>
      <c r="C191" s="307"/>
      <c r="D191" s="310"/>
      <c r="E191" s="307"/>
      <c r="F191" s="307"/>
      <c r="G191" s="313"/>
      <c r="H191" s="307"/>
      <c r="I191" s="35" t="s">
        <v>29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85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121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30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>
      <c r="A197" s="305"/>
      <c r="B197" s="308"/>
      <c r="C197" s="308"/>
      <c r="D197" s="311"/>
      <c r="E197" s="308"/>
      <c r="F197" s="308"/>
      <c r="G197" s="308"/>
      <c r="H197" s="308"/>
      <c r="I197" s="39" t="s">
        <v>86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>
      <c r="A199" s="318" t="s">
        <v>128</v>
      </c>
      <c r="B199" s="312" t="s">
        <v>93</v>
      </c>
      <c r="C199" s="306" t="s">
        <v>102</v>
      </c>
      <c r="D199" s="309">
        <v>82.2</v>
      </c>
      <c r="E199" s="312" t="s">
        <v>162</v>
      </c>
      <c r="F199" s="306" t="s">
        <v>76</v>
      </c>
      <c r="G199" s="312" t="s">
        <v>160</v>
      </c>
      <c r="H199" s="306" t="s">
        <v>76</v>
      </c>
      <c r="I199" s="3" t="s">
        <v>16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3" t="s">
        <v>29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17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27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16" t="s">
        <v>125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>
      <c r="A204" s="320"/>
      <c r="B204" s="308"/>
      <c r="C204" s="308"/>
      <c r="D204" s="311"/>
      <c r="E204" s="314"/>
      <c r="F204" s="308"/>
      <c r="G204" s="314"/>
      <c r="H204" s="308"/>
      <c r="I204" s="66" t="s">
        <v>49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>
      <c r="A206" s="318" t="s">
        <v>129</v>
      </c>
      <c r="B206" s="312" t="s">
        <v>163</v>
      </c>
      <c r="C206" s="306" t="s">
        <v>102</v>
      </c>
      <c r="D206" s="309">
        <v>152.69999999999999</v>
      </c>
      <c r="E206" s="312" t="s">
        <v>160</v>
      </c>
      <c r="F206" s="306" t="s">
        <v>76</v>
      </c>
      <c r="G206" s="312" t="s">
        <v>75</v>
      </c>
      <c r="H206" s="306" t="s">
        <v>76</v>
      </c>
      <c r="I206" s="35" t="s">
        <v>47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16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16" t="s">
        <v>27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31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49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>
      <c r="A213" s="320"/>
      <c r="B213" s="308"/>
      <c r="C213" s="308"/>
      <c r="D213" s="311"/>
      <c r="E213" s="314"/>
      <c r="F213" s="308"/>
      <c r="G213" s="308"/>
      <c r="H213" s="308"/>
      <c r="I213" s="70" t="s">
        <v>19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>
      <c r="A215" s="304">
        <v>1366</v>
      </c>
      <c r="B215" s="307" t="s">
        <v>97</v>
      </c>
      <c r="C215" s="307" t="s">
        <v>69</v>
      </c>
      <c r="D215" s="307">
        <v>67</v>
      </c>
      <c r="E215" s="307" t="s">
        <v>101</v>
      </c>
      <c r="F215" s="307" t="s">
        <v>76</v>
      </c>
      <c r="G215" s="316" t="s">
        <v>105</v>
      </c>
      <c r="H215" s="307" t="s">
        <v>76</v>
      </c>
      <c r="I215" s="35" t="s">
        <v>16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>
      <c r="A216" s="304"/>
      <c r="B216" s="307"/>
      <c r="C216" s="307"/>
      <c r="D216" s="307"/>
      <c r="E216" s="307"/>
      <c r="F216" s="307"/>
      <c r="G216" s="316"/>
      <c r="H216" s="307"/>
      <c r="I216" s="3" t="s">
        <v>17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27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>
      <c r="A218" s="304"/>
      <c r="B218" s="307"/>
      <c r="C218" s="307"/>
      <c r="D218" s="307"/>
      <c r="E218" s="307"/>
      <c r="F218" s="307"/>
      <c r="G218" s="316"/>
      <c r="H218" s="307"/>
      <c r="I218" s="16" t="s">
        <v>49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>
      <c r="A220" s="303">
        <v>1367</v>
      </c>
      <c r="B220" s="312" t="s">
        <v>164</v>
      </c>
      <c r="C220" s="306" t="s">
        <v>69</v>
      </c>
      <c r="D220" s="309">
        <v>28.6</v>
      </c>
      <c r="E220" s="315" t="s">
        <v>106</v>
      </c>
      <c r="F220" s="306" t="s">
        <v>76</v>
      </c>
      <c r="G220" s="306" t="s">
        <v>105</v>
      </c>
      <c r="H220" s="306" t="s">
        <v>76</v>
      </c>
      <c r="I220" s="2" t="s">
        <v>16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>
      <c r="A221" s="304"/>
      <c r="B221" s="313"/>
      <c r="C221" s="307"/>
      <c r="D221" s="310"/>
      <c r="E221" s="316"/>
      <c r="F221" s="307"/>
      <c r="G221" s="307"/>
      <c r="H221" s="307"/>
      <c r="I221" s="3" t="s">
        <v>27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>
      <c r="A222" s="305"/>
      <c r="B222" s="307"/>
      <c r="C222" s="307"/>
      <c r="D222" s="310"/>
      <c r="E222" s="316"/>
      <c r="F222" s="307"/>
      <c r="G222" s="307"/>
      <c r="H222" s="307"/>
      <c r="I222" s="39" t="s">
        <v>49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>
      <c r="A224" s="304">
        <v>1368</v>
      </c>
      <c r="B224" s="313" t="s">
        <v>165</v>
      </c>
      <c r="C224" s="307" t="s">
        <v>69</v>
      </c>
      <c r="D224" s="307">
        <v>29</v>
      </c>
      <c r="E224" s="316" t="s">
        <v>105</v>
      </c>
      <c r="F224" s="307" t="s">
        <v>76</v>
      </c>
      <c r="G224" s="313" t="s">
        <v>166</v>
      </c>
      <c r="H224" s="307" t="s">
        <v>76</v>
      </c>
      <c r="I224" s="35" t="s">
        <v>16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>
      <c r="A225" s="304"/>
      <c r="B225" s="307"/>
      <c r="C225" s="307"/>
      <c r="D225" s="307"/>
      <c r="E225" s="316"/>
      <c r="F225" s="307"/>
      <c r="G225" s="307"/>
      <c r="H225" s="307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>
      <c r="A226" s="304"/>
      <c r="B226" s="307"/>
      <c r="C226" s="307"/>
      <c r="D226" s="307"/>
      <c r="E226" s="82"/>
      <c r="F226" s="307"/>
      <c r="G226" s="307"/>
      <c r="H226" s="307"/>
      <c r="I226" s="16" t="s">
        <v>27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>
      <c r="A227" s="305"/>
      <c r="B227" s="308"/>
      <c r="C227" s="308"/>
      <c r="D227" s="308"/>
      <c r="E227" s="22"/>
      <c r="F227" s="308"/>
      <c r="G227" s="308"/>
      <c r="H227" s="308"/>
      <c r="I227" s="16" t="s">
        <v>49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>
      <c r="A229" s="303">
        <v>2069</v>
      </c>
      <c r="B229" s="306" t="s">
        <v>131</v>
      </c>
      <c r="C229" s="306" t="s">
        <v>38</v>
      </c>
      <c r="D229" s="309">
        <v>278.75</v>
      </c>
      <c r="E229" s="315" t="s">
        <v>132</v>
      </c>
      <c r="F229" s="306" t="s">
        <v>133</v>
      </c>
      <c r="G229" s="312" t="s">
        <v>167</v>
      </c>
      <c r="H229" s="306" t="s">
        <v>133</v>
      </c>
      <c r="I229" s="3" t="s">
        <v>18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>
      <c r="A230" s="305"/>
      <c r="B230" s="308"/>
      <c r="C230" s="308"/>
      <c r="D230" s="311"/>
      <c r="E230" s="317"/>
      <c r="F230" s="308"/>
      <c r="G230" s="314"/>
      <c r="H230" s="308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>
      <c r="A235" s="6" t="s">
        <v>139</v>
      </c>
    </row>
    <row r="236" spans="1:22">
      <c r="A236" s="6" t="s">
        <v>107</v>
      </c>
    </row>
    <row r="237" spans="1:22">
      <c r="A237" s="6" t="s">
        <v>108</v>
      </c>
    </row>
    <row r="238" spans="1:22">
      <c r="A238" s="68" t="s">
        <v>109</v>
      </c>
    </row>
    <row r="239" spans="1:22">
      <c r="A239" s="68" t="s">
        <v>110</v>
      </c>
    </row>
    <row r="240" spans="1:22">
      <c r="A240" s="68" t="s">
        <v>111</v>
      </c>
    </row>
    <row r="241" spans="1:1">
      <c r="A241" s="68" t="s">
        <v>135</v>
      </c>
    </row>
    <row r="242" spans="1:1">
      <c r="A242" s="68" t="s">
        <v>112</v>
      </c>
    </row>
    <row r="243" spans="1:1">
      <c r="A243" s="68" t="s">
        <v>113</v>
      </c>
    </row>
    <row r="244" spans="1:1">
      <c r="A244" s="68" t="s">
        <v>136</v>
      </c>
    </row>
    <row r="245" spans="1:1">
      <c r="A245" s="68" t="s">
        <v>114</v>
      </c>
    </row>
    <row r="246" spans="1:1">
      <c r="A246" s="68" t="s">
        <v>115</v>
      </c>
    </row>
    <row r="247" spans="1:1">
      <c r="A247" s="68" t="s">
        <v>116</v>
      </c>
    </row>
    <row r="248" spans="1:1">
      <c r="A248" s="68" t="s">
        <v>117</v>
      </c>
    </row>
  </sheetData>
  <mergeCells count="288"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2009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49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>
      <c r="A189" s="320"/>
      <c r="B189" s="308"/>
      <c r="C189" s="308"/>
      <c r="D189" s="311"/>
      <c r="E189" s="314"/>
      <c r="F189" s="308"/>
      <c r="G189" s="308"/>
      <c r="H189" s="308"/>
      <c r="I189" s="3" t="s">
        <v>19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>
      <c r="A191" s="303">
        <v>719</v>
      </c>
      <c r="B191" s="306" t="s">
        <v>97</v>
      </c>
      <c r="C191" s="306" t="s">
        <v>102</v>
      </c>
      <c r="D191" s="309">
        <v>120.3</v>
      </c>
      <c r="E191" s="306" t="s">
        <v>101</v>
      </c>
      <c r="F191" s="306" t="s">
        <v>76</v>
      </c>
      <c r="G191" s="312" t="s">
        <v>157</v>
      </c>
      <c r="H191" s="306" t="s">
        <v>76</v>
      </c>
      <c r="I191" s="35" t="s">
        <v>16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04"/>
      <c r="B192" s="307"/>
      <c r="C192" s="307"/>
      <c r="D192" s="310"/>
      <c r="E192" s="307"/>
      <c r="F192" s="307"/>
      <c r="G192" s="313"/>
      <c r="H192" s="307"/>
      <c r="I192" s="35" t="s">
        <v>29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85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120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30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31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05"/>
      <c r="B198" s="308"/>
      <c r="C198" s="308"/>
      <c r="D198" s="311"/>
      <c r="E198" s="308"/>
      <c r="F198" s="308"/>
      <c r="G198" s="308"/>
      <c r="H198" s="308"/>
      <c r="I198" s="39" t="s">
        <v>86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>
      <c r="A200" s="318" t="s">
        <v>128</v>
      </c>
      <c r="B200" s="312" t="s">
        <v>93</v>
      </c>
      <c r="C200" s="306" t="s">
        <v>102</v>
      </c>
      <c r="D200" s="309">
        <v>82.2</v>
      </c>
      <c r="E200" s="312" t="s">
        <v>162</v>
      </c>
      <c r="F200" s="306" t="s">
        <v>76</v>
      </c>
      <c r="G200" s="312" t="s">
        <v>160</v>
      </c>
      <c r="H200" s="306" t="s">
        <v>76</v>
      </c>
      <c r="I200" s="3" t="s">
        <v>16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29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17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27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16" t="s">
        <v>125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>
      <c r="A205" s="320"/>
      <c r="B205" s="308"/>
      <c r="C205" s="308"/>
      <c r="D205" s="311"/>
      <c r="E205" s="314"/>
      <c r="F205" s="308"/>
      <c r="G205" s="314"/>
      <c r="H205" s="308"/>
      <c r="I205" s="66" t="s">
        <v>49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>
      <c r="A207" s="318" t="s">
        <v>129</v>
      </c>
      <c r="B207" s="312" t="s">
        <v>163</v>
      </c>
      <c r="C207" s="306" t="s">
        <v>102</v>
      </c>
      <c r="D207" s="309">
        <v>152.69999999999999</v>
      </c>
      <c r="E207" s="312" t="s">
        <v>160</v>
      </c>
      <c r="F207" s="306" t="s">
        <v>76</v>
      </c>
      <c r="G207" s="312" t="s">
        <v>75</v>
      </c>
      <c r="H207" s="306" t="s">
        <v>76</v>
      </c>
      <c r="I207" s="35" t="s">
        <v>47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16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17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48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27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16" t="s">
        <v>31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49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>
      <c r="A214" s="320"/>
      <c r="B214" s="308"/>
      <c r="C214" s="308"/>
      <c r="D214" s="311"/>
      <c r="E214" s="314"/>
      <c r="F214" s="308"/>
      <c r="G214" s="308"/>
      <c r="H214" s="308"/>
      <c r="I214" s="70" t="s">
        <v>19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>
      <c r="A216" s="304">
        <v>1366</v>
      </c>
      <c r="B216" s="307" t="s">
        <v>97</v>
      </c>
      <c r="C216" s="307" t="s">
        <v>69</v>
      </c>
      <c r="D216" s="307">
        <v>67</v>
      </c>
      <c r="E216" s="307" t="s">
        <v>101</v>
      </c>
      <c r="F216" s="307" t="s">
        <v>76</v>
      </c>
      <c r="G216" s="316" t="s">
        <v>105</v>
      </c>
      <c r="H216" s="307" t="s">
        <v>76</v>
      </c>
      <c r="I216" s="35" t="s">
        <v>16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17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>
      <c r="A218" s="304"/>
      <c r="B218" s="307"/>
      <c r="C218" s="307"/>
      <c r="D218" s="307"/>
      <c r="E218" s="307"/>
      <c r="F218" s="307"/>
      <c r="G218" s="316"/>
      <c r="H218" s="307"/>
      <c r="I218" s="3" t="s">
        <v>27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4"/>
      <c r="B219" s="307"/>
      <c r="C219" s="307"/>
      <c r="D219" s="307"/>
      <c r="E219" s="307"/>
      <c r="F219" s="307"/>
      <c r="G219" s="316"/>
      <c r="H219" s="307"/>
      <c r="I219" s="16" t="s">
        <v>49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>
      <c r="A221" s="303">
        <v>1367</v>
      </c>
      <c r="B221" s="312" t="s">
        <v>164</v>
      </c>
      <c r="C221" s="306" t="s">
        <v>69</v>
      </c>
      <c r="D221" s="309">
        <v>28.6</v>
      </c>
      <c r="E221" s="315" t="s">
        <v>106</v>
      </c>
      <c r="F221" s="306" t="s">
        <v>76</v>
      </c>
      <c r="G221" s="306" t="s">
        <v>105</v>
      </c>
      <c r="H221" s="306" t="s">
        <v>76</v>
      </c>
      <c r="I221" s="2" t="s">
        <v>16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>
      <c r="A222" s="304"/>
      <c r="B222" s="313"/>
      <c r="C222" s="307"/>
      <c r="D222" s="310"/>
      <c r="E222" s="316"/>
      <c r="F222" s="307"/>
      <c r="G222" s="307"/>
      <c r="H222" s="307"/>
      <c r="I222" s="3" t="s">
        <v>27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7"/>
      <c r="C223" s="307"/>
      <c r="D223" s="310"/>
      <c r="E223" s="316"/>
      <c r="F223" s="307"/>
      <c r="G223" s="307"/>
      <c r="H223" s="307"/>
      <c r="I223" s="39" t="s">
        <v>49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>
      <c r="A225" s="304">
        <v>1368</v>
      </c>
      <c r="B225" s="313" t="s">
        <v>165</v>
      </c>
      <c r="C225" s="307" t="s">
        <v>69</v>
      </c>
      <c r="D225" s="307">
        <v>29</v>
      </c>
      <c r="E225" s="316" t="s">
        <v>105</v>
      </c>
      <c r="F225" s="307" t="s">
        <v>76</v>
      </c>
      <c r="G225" s="313" t="s">
        <v>166</v>
      </c>
      <c r="H225" s="307" t="s">
        <v>76</v>
      </c>
      <c r="I225" s="35" t="s">
        <v>16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>
      <c r="A226" s="304"/>
      <c r="B226" s="307"/>
      <c r="C226" s="307"/>
      <c r="D226" s="307"/>
      <c r="E226" s="316"/>
      <c r="F226" s="307"/>
      <c r="G226" s="307"/>
      <c r="H226" s="307"/>
      <c r="I226" s="3" t="s">
        <v>17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>
      <c r="A227" s="304"/>
      <c r="B227" s="307"/>
      <c r="C227" s="307"/>
      <c r="D227" s="307"/>
      <c r="E227" s="82"/>
      <c r="F227" s="307"/>
      <c r="G227" s="307"/>
      <c r="H227" s="307"/>
      <c r="I227" s="16" t="s">
        <v>27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>
      <c r="A228" s="305"/>
      <c r="B228" s="308"/>
      <c r="C228" s="308"/>
      <c r="D228" s="308"/>
      <c r="E228" s="22"/>
      <c r="F228" s="308"/>
      <c r="G228" s="308"/>
      <c r="H228" s="308"/>
      <c r="I228" s="16" t="s">
        <v>49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>
      <c r="A230" s="303">
        <v>2069</v>
      </c>
      <c r="B230" s="306" t="s">
        <v>131</v>
      </c>
      <c r="C230" s="306" t="s">
        <v>38</v>
      </c>
      <c r="D230" s="309">
        <v>278.75</v>
      </c>
      <c r="E230" s="315" t="s">
        <v>132</v>
      </c>
      <c r="F230" s="306" t="s">
        <v>133</v>
      </c>
      <c r="G230" s="312" t="s">
        <v>167</v>
      </c>
      <c r="H230" s="306" t="s">
        <v>133</v>
      </c>
      <c r="I230" s="3" t="s">
        <v>18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>
      <c r="A231" s="305"/>
      <c r="B231" s="308"/>
      <c r="C231" s="308"/>
      <c r="D231" s="311"/>
      <c r="E231" s="317"/>
      <c r="F231" s="308"/>
      <c r="G231" s="314"/>
      <c r="H231" s="308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>
      <c r="A236" s="6" t="s">
        <v>139</v>
      </c>
    </row>
    <row r="237" spans="1:22">
      <c r="A237" s="6" t="s">
        <v>107</v>
      </c>
    </row>
    <row r="238" spans="1:22">
      <c r="A238" s="6" t="s">
        <v>108</v>
      </c>
    </row>
    <row r="239" spans="1:22">
      <c r="A239" s="68" t="s">
        <v>109</v>
      </c>
    </row>
    <row r="240" spans="1:22">
      <c r="A240" s="68" t="s">
        <v>110</v>
      </c>
    </row>
    <row r="241" spans="1:1">
      <c r="A241" s="68" t="s">
        <v>111</v>
      </c>
    </row>
    <row r="242" spans="1:1">
      <c r="A242" s="68" t="s">
        <v>135</v>
      </c>
    </row>
    <row r="243" spans="1:1">
      <c r="A243" s="68" t="s">
        <v>112</v>
      </c>
    </row>
    <row r="244" spans="1:1">
      <c r="A244" s="68" t="s">
        <v>113</v>
      </c>
    </row>
    <row r="245" spans="1:1">
      <c r="A245" s="68" t="s">
        <v>136</v>
      </c>
    </row>
    <row r="246" spans="1:1">
      <c r="A246" s="68" t="s">
        <v>114</v>
      </c>
    </row>
    <row r="247" spans="1:1">
      <c r="A247" s="68" t="s">
        <v>115</v>
      </c>
    </row>
    <row r="248" spans="1:1">
      <c r="A248" s="68" t="s">
        <v>116</v>
      </c>
    </row>
    <row r="249" spans="1:1">
      <c r="A249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85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30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86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>
      <c r="A118" s="303">
        <v>645</v>
      </c>
      <c r="B118" s="306" t="s">
        <v>87</v>
      </c>
      <c r="C118" s="306" t="s">
        <v>24</v>
      </c>
      <c r="D118" s="306">
        <v>46</v>
      </c>
      <c r="E118" s="312" t="s">
        <v>159</v>
      </c>
      <c r="F118" s="306" t="s">
        <v>76</v>
      </c>
      <c r="G118" s="312" t="s">
        <v>157</v>
      </c>
      <c r="H118" s="306" t="s">
        <v>76</v>
      </c>
      <c r="I118" s="56" t="s">
        <v>16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18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17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>
      <c r="A121" s="305"/>
      <c r="B121" s="308"/>
      <c r="C121" s="308"/>
      <c r="D121" s="308"/>
      <c r="E121" s="308"/>
      <c r="F121" s="308"/>
      <c r="G121" s="308"/>
      <c r="H121" s="308"/>
      <c r="I121" s="48" t="s">
        <v>27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>
      <c r="A123" s="303">
        <v>646</v>
      </c>
      <c r="B123" s="307" t="s">
        <v>89</v>
      </c>
      <c r="C123" s="307" t="s">
        <v>21</v>
      </c>
      <c r="D123" s="307">
        <v>37</v>
      </c>
      <c r="E123" s="307" t="s">
        <v>159</v>
      </c>
      <c r="F123" s="307" t="s">
        <v>76</v>
      </c>
      <c r="G123" s="313" t="s">
        <v>157</v>
      </c>
      <c r="H123" s="307" t="s">
        <v>76</v>
      </c>
      <c r="I123" s="64" t="s">
        <v>16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18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16" t="s">
        <v>17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92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55" t="s">
        <v>27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>
      <c r="A128" s="305"/>
      <c r="B128" s="307"/>
      <c r="C128" s="307"/>
      <c r="D128" s="307"/>
      <c r="E128" s="307"/>
      <c r="F128" s="307"/>
      <c r="G128" s="307"/>
      <c r="H128" s="307"/>
      <c r="I128" s="84" t="s">
        <v>173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>
      <c r="A130" s="303">
        <v>647</v>
      </c>
      <c r="B130" s="306" t="s">
        <v>90</v>
      </c>
      <c r="C130" s="306" t="s">
        <v>38</v>
      </c>
      <c r="D130" s="309">
        <v>37.9</v>
      </c>
      <c r="E130" s="312" t="s">
        <v>157</v>
      </c>
      <c r="F130" s="306" t="s">
        <v>76</v>
      </c>
      <c r="G130" s="306" t="s">
        <v>159</v>
      </c>
      <c r="H130" s="306" t="s">
        <v>76</v>
      </c>
      <c r="I130" s="35" t="s">
        <v>16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>
      <c r="A131" s="304"/>
      <c r="B131" s="307"/>
      <c r="C131" s="307"/>
      <c r="D131" s="310"/>
      <c r="E131" s="313"/>
      <c r="F131" s="307"/>
      <c r="G131" s="307"/>
      <c r="H131" s="307"/>
      <c r="I131" s="39" t="s">
        <v>29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16" t="s">
        <v>85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121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120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30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>
      <c r="A137" s="305"/>
      <c r="B137" s="308"/>
      <c r="C137" s="308"/>
      <c r="D137" s="311"/>
      <c r="E137" s="308"/>
      <c r="F137" s="308"/>
      <c r="G137" s="308"/>
      <c r="H137" s="308"/>
      <c r="I137" s="39" t="s">
        <v>86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>
      <c r="A139" s="303">
        <v>648</v>
      </c>
      <c r="B139" s="307" t="s">
        <v>91</v>
      </c>
      <c r="C139" s="307" t="s">
        <v>38</v>
      </c>
      <c r="D139" s="310">
        <v>37.799999999999997</v>
      </c>
      <c r="E139" s="307" t="s">
        <v>159</v>
      </c>
      <c r="F139" s="307" t="s">
        <v>76</v>
      </c>
      <c r="G139" s="313" t="s">
        <v>157</v>
      </c>
      <c r="H139" s="307" t="s">
        <v>76</v>
      </c>
      <c r="I139" s="35" t="s">
        <v>16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16" t="s">
        <v>27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>
      <c r="A142" s="305"/>
      <c r="B142" s="307"/>
      <c r="C142" s="307"/>
      <c r="D142" s="310"/>
      <c r="E142" s="307"/>
      <c r="F142" s="307"/>
      <c r="G142" s="307"/>
      <c r="H142" s="307"/>
      <c r="I142" s="16" t="s">
        <v>49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>
      <c r="A144" s="303">
        <v>658</v>
      </c>
      <c r="B144" s="312" t="s">
        <v>174</v>
      </c>
      <c r="C144" s="306" t="s">
        <v>38</v>
      </c>
      <c r="D144" s="309">
        <v>152.69999999999999</v>
      </c>
      <c r="E144" s="306" t="s">
        <v>75</v>
      </c>
      <c r="F144" s="306" t="s">
        <v>76</v>
      </c>
      <c r="G144" s="306" t="s">
        <v>156</v>
      </c>
      <c r="H144" s="306" t="s">
        <v>76</v>
      </c>
      <c r="I144" s="35" t="s">
        <v>47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>
      <c r="A145" s="304"/>
      <c r="B145" s="313"/>
      <c r="C145" s="307"/>
      <c r="D145" s="310"/>
      <c r="E145" s="307"/>
      <c r="F145" s="307"/>
      <c r="G145" s="307"/>
      <c r="H145" s="307"/>
      <c r="I145" s="3" t="s">
        <v>16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17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48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122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27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>
      <c r="A150" s="305"/>
      <c r="B150" s="314"/>
      <c r="C150" s="308"/>
      <c r="D150" s="311"/>
      <c r="E150" s="308"/>
      <c r="F150" s="308"/>
      <c r="G150" s="308"/>
      <c r="H150" s="308"/>
      <c r="I150" s="39" t="s">
        <v>49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>
      <c r="A152" s="303">
        <v>667</v>
      </c>
      <c r="B152" s="307" t="s">
        <v>95</v>
      </c>
      <c r="C152" s="307" t="s">
        <v>21</v>
      </c>
      <c r="D152" s="310">
        <v>98.8</v>
      </c>
      <c r="E152" s="307" t="s">
        <v>158</v>
      </c>
      <c r="F152" s="307" t="s">
        <v>76</v>
      </c>
      <c r="G152" s="307" t="s">
        <v>75</v>
      </c>
      <c r="H152" s="307" t="s">
        <v>76</v>
      </c>
      <c r="I152" s="35" t="s">
        <v>47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18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16" t="s">
        <v>17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27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>
      <c r="A157" s="305"/>
      <c r="B157" s="307"/>
      <c r="C157" s="307"/>
      <c r="D157" s="310"/>
      <c r="E157" s="307"/>
      <c r="F157" s="307"/>
      <c r="G157" s="307"/>
      <c r="H157" s="307"/>
      <c r="I157" s="16" t="s">
        <v>19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>
      <c r="A159" s="303">
        <v>668</v>
      </c>
      <c r="B159" s="306" t="s">
        <v>95</v>
      </c>
      <c r="C159" s="306" t="s">
        <v>24</v>
      </c>
      <c r="D159" s="309">
        <v>98.8</v>
      </c>
      <c r="E159" s="306" t="s">
        <v>75</v>
      </c>
      <c r="F159" s="306" t="s">
        <v>76</v>
      </c>
      <c r="G159" s="306" t="s">
        <v>158</v>
      </c>
      <c r="H159" s="306" t="s">
        <v>76</v>
      </c>
      <c r="I159" s="35" t="s">
        <v>47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16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27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>
      <c r="A165" s="303">
        <v>669</v>
      </c>
      <c r="B165" s="306" t="s">
        <v>95</v>
      </c>
      <c r="C165" s="306" t="s">
        <v>69</v>
      </c>
      <c r="D165" s="309">
        <v>98.8</v>
      </c>
      <c r="E165" s="306" t="s">
        <v>75</v>
      </c>
      <c r="F165" s="306" t="s">
        <v>76</v>
      </c>
      <c r="G165" s="306" t="s">
        <v>158</v>
      </c>
      <c r="H165" s="306" t="s">
        <v>76</v>
      </c>
      <c r="I165" s="35" t="s">
        <v>29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86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19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>
      <c r="A173" s="318" t="s">
        <v>123</v>
      </c>
      <c r="B173" s="312" t="s">
        <v>168</v>
      </c>
      <c r="C173" s="306" t="s">
        <v>98</v>
      </c>
      <c r="D173" s="309">
        <v>58.7</v>
      </c>
      <c r="E173" s="312" t="s">
        <v>160</v>
      </c>
      <c r="F173" s="306" t="s">
        <v>76</v>
      </c>
      <c r="G173" s="312" t="s">
        <v>161</v>
      </c>
      <c r="H173" s="306" t="s">
        <v>76</v>
      </c>
      <c r="I173" s="35" t="s">
        <v>47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27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31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>
      <c r="A178" s="320"/>
      <c r="B178" s="308"/>
      <c r="C178" s="308"/>
      <c r="D178" s="311"/>
      <c r="E178" s="314"/>
      <c r="F178" s="308"/>
      <c r="G178" s="314"/>
      <c r="H178" s="308"/>
      <c r="I178" s="39" t="s">
        <v>49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>
      <c r="A180" s="318" t="s">
        <v>124</v>
      </c>
      <c r="B180" s="312" t="s">
        <v>169</v>
      </c>
      <c r="C180" s="306" t="s">
        <v>98</v>
      </c>
      <c r="D180" s="309">
        <v>36.200000000000003</v>
      </c>
      <c r="E180" s="306" t="s">
        <v>101</v>
      </c>
      <c r="F180" s="306" t="s">
        <v>76</v>
      </c>
      <c r="G180" s="312" t="s">
        <v>160</v>
      </c>
      <c r="H180" s="306" t="s">
        <v>76</v>
      </c>
      <c r="I180" s="3" t="s">
        <v>16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>
      <c r="A181" s="319"/>
      <c r="B181" s="307"/>
      <c r="C181" s="307"/>
      <c r="D181" s="310"/>
      <c r="E181" s="307"/>
      <c r="F181" s="307"/>
      <c r="G181" s="313"/>
      <c r="H181" s="307"/>
      <c r="I181" s="3" t="s">
        <v>17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>
      <c r="A182" s="319"/>
      <c r="B182" s="307"/>
      <c r="C182" s="307"/>
      <c r="D182" s="310"/>
      <c r="E182" s="307"/>
      <c r="F182" s="307"/>
      <c r="G182" s="313"/>
      <c r="H182" s="307"/>
      <c r="I182" s="3" t="s">
        <v>27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>
      <c r="A183" s="319"/>
      <c r="B183" s="307"/>
      <c r="C183" s="307"/>
      <c r="D183" s="310"/>
      <c r="E183" s="307"/>
      <c r="F183" s="307"/>
      <c r="G183" s="313"/>
      <c r="H183" s="307"/>
      <c r="I183" s="16" t="s">
        <v>125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>
      <c r="A184" s="320"/>
      <c r="B184" s="308"/>
      <c r="C184" s="308"/>
      <c r="D184" s="311"/>
      <c r="E184" s="308"/>
      <c r="F184" s="308"/>
      <c r="G184" s="314"/>
      <c r="H184" s="308"/>
      <c r="I184" s="16" t="s">
        <v>49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>
      <c r="A186" s="318" t="s">
        <v>126</v>
      </c>
      <c r="B186" s="312" t="s">
        <v>170</v>
      </c>
      <c r="C186" s="306" t="s">
        <v>98</v>
      </c>
      <c r="D186" s="309">
        <v>24.7</v>
      </c>
      <c r="E186" s="312" t="s">
        <v>161</v>
      </c>
      <c r="F186" s="306" t="s">
        <v>76</v>
      </c>
      <c r="G186" s="312" t="s">
        <v>157</v>
      </c>
      <c r="H186" s="306" t="s">
        <v>76</v>
      </c>
      <c r="I186" s="35" t="s">
        <v>47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16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17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27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49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>
      <c r="A191" s="320"/>
      <c r="B191" s="308"/>
      <c r="C191" s="308"/>
      <c r="D191" s="311"/>
      <c r="E191" s="314"/>
      <c r="F191" s="308"/>
      <c r="G191" s="308"/>
      <c r="H191" s="308"/>
      <c r="I191" s="3" t="s">
        <v>19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>
      <c r="A193" s="303">
        <v>719</v>
      </c>
      <c r="B193" s="306" t="s">
        <v>97</v>
      </c>
      <c r="C193" s="306" t="s">
        <v>102</v>
      </c>
      <c r="D193" s="309">
        <v>120.3</v>
      </c>
      <c r="E193" s="306" t="s">
        <v>101</v>
      </c>
      <c r="F193" s="306" t="s">
        <v>76</v>
      </c>
      <c r="G193" s="312" t="s">
        <v>157</v>
      </c>
      <c r="H193" s="306" t="s">
        <v>76</v>
      </c>
      <c r="I193" s="35" t="s">
        <v>16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>
      <c r="A194" s="304"/>
      <c r="B194" s="307"/>
      <c r="C194" s="307"/>
      <c r="D194" s="310"/>
      <c r="E194" s="307"/>
      <c r="F194" s="307"/>
      <c r="G194" s="313"/>
      <c r="H194" s="307"/>
      <c r="I194" s="35" t="s">
        <v>29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85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121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120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30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31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>
      <c r="A200" s="305"/>
      <c r="B200" s="308"/>
      <c r="C200" s="308"/>
      <c r="D200" s="311"/>
      <c r="E200" s="308"/>
      <c r="F200" s="308"/>
      <c r="G200" s="308"/>
      <c r="H200" s="308"/>
      <c r="I200" s="39" t="s">
        <v>86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>
      <c r="A202" s="318" t="s">
        <v>128</v>
      </c>
      <c r="B202" s="312" t="s">
        <v>93</v>
      </c>
      <c r="C202" s="306" t="s">
        <v>102</v>
      </c>
      <c r="D202" s="309">
        <v>82.2</v>
      </c>
      <c r="E202" s="312" t="s">
        <v>162</v>
      </c>
      <c r="F202" s="306" t="s">
        <v>76</v>
      </c>
      <c r="G202" s="312" t="s">
        <v>160</v>
      </c>
      <c r="H202" s="306" t="s">
        <v>76</v>
      </c>
      <c r="I202" s="3" t="s">
        <v>16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3" t="s">
        <v>17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27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16" t="s">
        <v>125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>
      <c r="A207" s="320"/>
      <c r="B207" s="308"/>
      <c r="C207" s="308"/>
      <c r="D207" s="311"/>
      <c r="E207" s="314"/>
      <c r="F207" s="308"/>
      <c r="G207" s="314"/>
      <c r="H207" s="308"/>
      <c r="I207" s="66" t="s">
        <v>49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>
      <c r="A209" s="318" t="s">
        <v>129</v>
      </c>
      <c r="B209" s="312" t="s">
        <v>163</v>
      </c>
      <c r="C209" s="306" t="s">
        <v>102</v>
      </c>
      <c r="D209" s="309">
        <v>152.69999999999999</v>
      </c>
      <c r="E209" s="312" t="s">
        <v>160</v>
      </c>
      <c r="F209" s="306" t="s">
        <v>76</v>
      </c>
      <c r="G209" s="312" t="s">
        <v>75</v>
      </c>
      <c r="H209" s="306" t="s">
        <v>76</v>
      </c>
      <c r="I209" s="35" t="s">
        <v>47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16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3" t="s">
        <v>17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16" t="s">
        <v>27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16" t="s">
        <v>31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49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>
      <c r="A216" s="320"/>
      <c r="B216" s="308"/>
      <c r="C216" s="308"/>
      <c r="D216" s="311"/>
      <c r="E216" s="314"/>
      <c r="F216" s="308"/>
      <c r="G216" s="308"/>
      <c r="H216" s="308"/>
      <c r="I216" s="70" t="s">
        <v>19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>
      <c r="A218" s="304">
        <v>1366</v>
      </c>
      <c r="B218" s="307" t="s">
        <v>97</v>
      </c>
      <c r="C218" s="307" t="s">
        <v>69</v>
      </c>
      <c r="D218" s="307">
        <v>67</v>
      </c>
      <c r="E218" s="307" t="s">
        <v>101</v>
      </c>
      <c r="F218" s="307" t="s">
        <v>76</v>
      </c>
      <c r="G218" s="316" t="s">
        <v>105</v>
      </c>
      <c r="H218" s="307" t="s">
        <v>76</v>
      </c>
      <c r="I218" s="35" t="s">
        <v>16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>
      <c r="A219" s="304"/>
      <c r="B219" s="307"/>
      <c r="C219" s="307"/>
      <c r="D219" s="307"/>
      <c r="E219" s="307"/>
      <c r="F219" s="307"/>
      <c r="G219" s="316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>
      <c r="A220" s="304"/>
      <c r="B220" s="307"/>
      <c r="C220" s="307"/>
      <c r="D220" s="307"/>
      <c r="E220" s="307"/>
      <c r="F220" s="307"/>
      <c r="G220" s="316"/>
      <c r="H220" s="307"/>
      <c r="I220" s="3" t="s">
        <v>27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4"/>
      <c r="B221" s="307"/>
      <c r="C221" s="307"/>
      <c r="D221" s="307"/>
      <c r="E221" s="307"/>
      <c r="F221" s="307"/>
      <c r="G221" s="316"/>
      <c r="H221" s="307"/>
      <c r="I221" s="16" t="s">
        <v>49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>
      <c r="A223" s="303">
        <v>1367</v>
      </c>
      <c r="B223" s="312" t="s">
        <v>164</v>
      </c>
      <c r="C223" s="306" t="s">
        <v>69</v>
      </c>
      <c r="D223" s="309">
        <v>28.6</v>
      </c>
      <c r="E223" s="315" t="s">
        <v>106</v>
      </c>
      <c r="F223" s="306" t="s">
        <v>76</v>
      </c>
      <c r="G223" s="306" t="s">
        <v>105</v>
      </c>
      <c r="H223" s="306" t="s">
        <v>76</v>
      </c>
      <c r="I223" s="2" t="s">
        <v>16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>
      <c r="A224" s="304"/>
      <c r="B224" s="313"/>
      <c r="C224" s="307"/>
      <c r="D224" s="310"/>
      <c r="E224" s="316"/>
      <c r="F224" s="307"/>
      <c r="G224" s="307"/>
      <c r="H224" s="307"/>
      <c r="I224" s="3" t="s">
        <v>27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>
      <c r="A225" s="305"/>
      <c r="B225" s="307"/>
      <c r="C225" s="307"/>
      <c r="D225" s="310"/>
      <c r="E225" s="316"/>
      <c r="F225" s="307"/>
      <c r="G225" s="307"/>
      <c r="H225" s="307"/>
      <c r="I225" s="39" t="s">
        <v>49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>
      <c r="A227" s="304">
        <v>1368</v>
      </c>
      <c r="B227" s="313" t="s">
        <v>165</v>
      </c>
      <c r="C227" s="307" t="s">
        <v>69</v>
      </c>
      <c r="D227" s="307">
        <v>29</v>
      </c>
      <c r="E227" s="316" t="s">
        <v>105</v>
      </c>
      <c r="F227" s="307" t="s">
        <v>76</v>
      </c>
      <c r="G227" s="313" t="s">
        <v>166</v>
      </c>
      <c r="H227" s="307" t="s">
        <v>76</v>
      </c>
      <c r="I227" s="35" t="s">
        <v>16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>
      <c r="A228" s="304"/>
      <c r="B228" s="307"/>
      <c r="C228" s="307"/>
      <c r="D228" s="307"/>
      <c r="E228" s="316"/>
      <c r="F228" s="307"/>
      <c r="G228" s="307"/>
      <c r="H228" s="307"/>
      <c r="I228" s="3" t="s">
        <v>17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>
      <c r="A229" s="304"/>
      <c r="B229" s="307"/>
      <c r="C229" s="307"/>
      <c r="D229" s="307"/>
      <c r="E229" s="82"/>
      <c r="F229" s="307"/>
      <c r="G229" s="307"/>
      <c r="H229" s="307"/>
      <c r="I229" s="16" t="s">
        <v>27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>
      <c r="A230" s="305"/>
      <c r="B230" s="308"/>
      <c r="C230" s="308"/>
      <c r="D230" s="308"/>
      <c r="E230" s="22"/>
      <c r="F230" s="308"/>
      <c r="G230" s="308"/>
      <c r="H230" s="308"/>
      <c r="I230" s="16" t="s">
        <v>49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>
      <c r="A232" s="303">
        <v>2069</v>
      </c>
      <c r="B232" s="306" t="s">
        <v>131</v>
      </c>
      <c r="C232" s="306" t="s">
        <v>38</v>
      </c>
      <c r="D232" s="309">
        <v>278.75</v>
      </c>
      <c r="E232" s="315" t="s">
        <v>132</v>
      </c>
      <c r="F232" s="306" t="s">
        <v>133</v>
      </c>
      <c r="G232" s="312" t="s">
        <v>167</v>
      </c>
      <c r="H232" s="306" t="s">
        <v>133</v>
      </c>
      <c r="I232" s="3" t="s">
        <v>18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>
      <c r="A233" s="305"/>
      <c r="B233" s="308"/>
      <c r="C233" s="308"/>
      <c r="D233" s="311"/>
      <c r="E233" s="317"/>
      <c r="F233" s="308"/>
      <c r="G233" s="314"/>
      <c r="H233" s="308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>
      <c r="A238" s="6" t="s">
        <v>139</v>
      </c>
    </row>
    <row r="239" spans="1:22">
      <c r="A239" s="6" t="s">
        <v>107</v>
      </c>
    </row>
    <row r="240" spans="1:22">
      <c r="A240" s="6" t="s">
        <v>108</v>
      </c>
    </row>
    <row r="241" spans="1:1">
      <c r="A241" s="68" t="s">
        <v>109</v>
      </c>
    </row>
    <row r="242" spans="1:1">
      <c r="A242" s="68" t="s">
        <v>110</v>
      </c>
    </row>
    <row r="243" spans="1:1">
      <c r="A243" s="68" t="s">
        <v>111</v>
      </c>
    </row>
    <row r="244" spans="1:1">
      <c r="A244" s="68" t="s">
        <v>135</v>
      </c>
    </row>
    <row r="245" spans="1:1">
      <c r="A245" s="68" t="s">
        <v>112</v>
      </c>
    </row>
    <row r="246" spans="1:1">
      <c r="A246" s="68" t="s">
        <v>113</v>
      </c>
    </row>
    <row r="247" spans="1:1">
      <c r="A247" s="68" t="s">
        <v>136</v>
      </c>
    </row>
    <row r="248" spans="1:1">
      <c r="A248" s="68" t="s">
        <v>114</v>
      </c>
    </row>
    <row r="249" spans="1:1">
      <c r="A249" s="68" t="s">
        <v>115</v>
      </c>
    </row>
    <row r="250" spans="1:1">
      <c r="A250" s="68" t="s">
        <v>116</v>
      </c>
    </row>
    <row r="251" spans="1:1">
      <c r="A251" s="68" t="s">
        <v>117</v>
      </c>
    </row>
  </sheetData>
  <sheetProtection selectLockedCells="1" selectUnlockedCells="1"/>
  <mergeCells count="288"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">
        <v>175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2013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>
      <c r="A69" s="19">
        <v>596</v>
      </c>
      <c r="B69" s="67" t="s">
        <v>61</v>
      </c>
      <c r="C69" s="67" t="s">
        <v>62</v>
      </c>
      <c r="D69" s="67">
        <v>26</v>
      </c>
      <c r="E69" s="67" t="s">
        <v>63</v>
      </c>
      <c r="F69" s="67" t="s">
        <v>64</v>
      </c>
      <c r="G69" s="67" t="s">
        <v>65</v>
      </c>
      <c r="H69" s="57" t="s">
        <v>64</v>
      </c>
      <c r="I69" s="39" t="s">
        <v>27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>
      <c r="A71" s="38">
        <v>597</v>
      </c>
      <c r="B71" s="39" t="s">
        <v>61</v>
      </c>
      <c r="C71" s="39" t="s">
        <v>21</v>
      </c>
      <c r="D71" s="39">
        <v>26</v>
      </c>
      <c r="E71" s="39" t="s">
        <v>65</v>
      </c>
      <c r="F71" s="39" t="s">
        <v>64</v>
      </c>
      <c r="G71" s="39" t="s">
        <v>63</v>
      </c>
      <c r="H71" s="39" t="s">
        <v>64</v>
      </c>
      <c r="I71" s="39" t="s">
        <v>27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>
      <c r="A73" s="304">
        <v>598</v>
      </c>
      <c r="B73" s="307" t="s">
        <v>66</v>
      </c>
      <c r="C73" s="307" t="s">
        <v>62</v>
      </c>
      <c r="D73" s="307">
        <v>16</v>
      </c>
      <c r="E73" s="307" t="s">
        <v>65</v>
      </c>
      <c r="F73" s="307" t="s">
        <v>64</v>
      </c>
      <c r="G73" s="307" t="s">
        <v>152</v>
      </c>
      <c r="H73" s="307" t="s">
        <v>64</v>
      </c>
      <c r="I73" s="35" t="s">
        <v>16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29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>
      <c r="A76" s="304">
        <v>608</v>
      </c>
      <c r="B76" s="307" t="s">
        <v>68</v>
      </c>
      <c r="C76" s="307" t="s">
        <v>69</v>
      </c>
      <c r="D76" s="307">
        <v>98</v>
      </c>
      <c r="E76" s="307" t="s">
        <v>153</v>
      </c>
      <c r="F76" s="307" t="s">
        <v>64</v>
      </c>
      <c r="G76" s="307" t="s">
        <v>65</v>
      </c>
      <c r="H76" s="307" t="s">
        <v>64</v>
      </c>
      <c r="I76" s="35" t="s">
        <v>47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5" t="s">
        <v>16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17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27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>
      <c r="A80" s="304"/>
      <c r="B80" s="307"/>
      <c r="C80" s="307"/>
      <c r="D80" s="307"/>
      <c r="E80" s="307"/>
      <c r="F80" s="307"/>
      <c r="G80" s="307"/>
      <c r="H80" s="307"/>
      <c r="I80" s="16" t="s">
        <v>31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>
      <c r="A82" s="303">
        <v>611</v>
      </c>
      <c r="B82" s="306" t="s">
        <v>50</v>
      </c>
      <c r="C82" s="306" t="s">
        <v>12</v>
      </c>
      <c r="D82" s="306">
        <v>66</v>
      </c>
      <c r="E82" s="306" t="s">
        <v>148</v>
      </c>
      <c r="F82" s="306" t="s">
        <v>52</v>
      </c>
      <c r="G82" s="312" t="s">
        <v>154</v>
      </c>
      <c r="H82" s="306" t="s">
        <v>52</v>
      </c>
      <c r="I82" s="35" t="s">
        <v>47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16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>
      <c r="A84" s="304"/>
      <c r="B84" s="307"/>
      <c r="C84" s="307"/>
      <c r="D84" s="307"/>
      <c r="E84" s="307"/>
      <c r="F84" s="307"/>
      <c r="G84" s="313"/>
      <c r="H84" s="307"/>
      <c r="I84" s="3" t="s">
        <v>17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>
      <c r="A85" s="305"/>
      <c r="B85" s="308"/>
      <c r="C85" s="308"/>
      <c r="D85" s="308"/>
      <c r="E85" s="308"/>
      <c r="F85" s="308"/>
      <c r="G85" s="314"/>
      <c r="H85" s="308"/>
      <c r="I85" s="39" t="s">
        <v>19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>
      <c r="A87" s="304">
        <v>624</v>
      </c>
      <c r="B87" s="307" t="s">
        <v>72</v>
      </c>
      <c r="C87" s="322" t="s">
        <v>73</v>
      </c>
      <c r="D87" s="325" t="s">
        <v>74</v>
      </c>
      <c r="E87" s="307" t="s">
        <v>75</v>
      </c>
      <c r="F87" s="307" t="s">
        <v>76</v>
      </c>
      <c r="G87" s="307" t="s">
        <v>155</v>
      </c>
      <c r="H87" s="307" t="s">
        <v>78</v>
      </c>
      <c r="I87" s="35" t="s">
        <v>16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3" t="s">
        <v>18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>
      <c r="A89" s="304"/>
      <c r="B89" s="307"/>
      <c r="C89" s="340"/>
      <c r="D89" s="310"/>
      <c r="E89" s="307"/>
      <c r="F89" s="307"/>
      <c r="G89" s="307"/>
      <c r="H89" s="307"/>
      <c r="I89" s="16" t="s">
        <v>17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>
      <c r="A90" s="304"/>
      <c r="B90" s="307"/>
      <c r="C90" s="340"/>
      <c r="D90" s="310"/>
      <c r="E90" s="307"/>
      <c r="F90" s="307"/>
      <c r="G90" s="307"/>
      <c r="H90" s="307"/>
      <c r="I90" s="16" t="s">
        <v>49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>
      <c r="A92" s="303">
        <v>625</v>
      </c>
      <c r="B92" s="306" t="s">
        <v>79</v>
      </c>
      <c r="C92" s="306" t="s">
        <v>69</v>
      </c>
      <c r="D92" s="306">
        <v>372</v>
      </c>
      <c r="E92" s="306" t="s">
        <v>156</v>
      </c>
      <c r="F92" s="306" t="s">
        <v>76</v>
      </c>
      <c r="G92" s="306" t="s">
        <v>58</v>
      </c>
      <c r="H92" s="306" t="s">
        <v>42</v>
      </c>
      <c r="I92" s="35" t="s">
        <v>47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16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9" t="s">
        <v>119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48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122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27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31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>
      <c r="A102" s="305"/>
      <c r="B102" s="308"/>
      <c r="C102" s="308"/>
      <c r="D102" s="308"/>
      <c r="E102" s="308"/>
      <c r="F102" s="308"/>
      <c r="G102" s="308"/>
      <c r="H102" s="308"/>
      <c r="I102" s="39" t="s">
        <v>49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>
      <c r="A104" s="303">
        <v>631</v>
      </c>
      <c r="B104" s="306" t="s">
        <v>81</v>
      </c>
      <c r="C104" s="306" t="s">
        <v>24</v>
      </c>
      <c r="D104" s="306">
        <v>50</v>
      </c>
      <c r="E104" s="312" t="s">
        <v>157</v>
      </c>
      <c r="F104" s="306" t="s">
        <v>76</v>
      </c>
      <c r="G104" s="306" t="s">
        <v>158</v>
      </c>
      <c r="H104" s="306" t="s">
        <v>76</v>
      </c>
      <c r="I104" s="35" t="s">
        <v>47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16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5" t="s">
        <v>29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27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>
      <c r="A110" s="305"/>
      <c r="B110" s="308"/>
      <c r="C110" s="308"/>
      <c r="D110" s="308"/>
      <c r="E110" s="308"/>
      <c r="F110" s="308"/>
      <c r="G110" s="308"/>
      <c r="H110" s="308"/>
      <c r="I110" s="39" t="s">
        <v>19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>
      <c r="A112" s="303">
        <v>632</v>
      </c>
      <c r="B112" s="306" t="s">
        <v>84</v>
      </c>
      <c r="C112" s="306" t="s">
        <v>24</v>
      </c>
      <c r="D112" s="309">
        <v>50.4</v>
      </c>
      <c r="E112" s="306" t="s">
        <v>158</v>
      </c>
      <c r="F112" s="306" t="s">
        <v>76</v>
      </c>
      <c r="G112" s="312" t="s">
        <v>157</v>
      </c>
      <c r="H112" s="306" t="s">
        <v>76</v>
      </c>
      <c r="I112" s="35" t="s">
        <v>29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>
      <c r="A113" s="304"/>
      <c r="B113" s="307"/>
      <c r="C113" s="307"/>
      <c r="D113" s="310"/>
      <c r="E113" s="307"/>
      <c r="F113" s="307"/>
      <c r="G113" s="313"/>
      <c r="H113" s="307"/>
      <c r="I113" s="35" t="s">
        <v>16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85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120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>
      <c r="A118" s="305"/>
      <c r="B118" s="308"/>
      <c r="C118" s="308"/>
      <c r="D118" s="311"/>
      <c r="E118" s="308"/>
      <c r="F118" s="308"/>
      <c r="G118" s="308"/>
      <c r="H118" s="308"/>
      <c r="I118" s="39" t="s">
        <v>86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>
      <c r="A120" s="303">
        <v>645</v>
      </c>
      <c r="B120" s="306" t="s">
        <v>87</v>
      </c>
      <c r="C120" s="306" t="s">
        <v>24</v>
      </c>
      <c r="D120" s="306">
        <v>46</v>
      </c>
      <c r="E120" s="312" t="s">
        <v>159</v>
      </c>
      <c r="F120" s="306" t="s">
        <v>76</v>
      </c>
      <c r="G120" s="312" t="s">
        <v>157</v>
      </c>
      <c r="H120" s="306" t="s">
        <v>76</v>
      </c>
      <c r="I120" s="56" t="s">
        <v>16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18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17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>
      <c r="A123" s="305"/>
      <c r="B123" s="308"/>
      <c r="C123" s="308"/>
      <c r="D123" s="308"/>
      <c r="E123" s="308"/>
      <c r="F123" s="308"/>
      <c r="G123" s="308"/>
      <c r="H123" s="308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>
      <c r="A125" s="303">
        <v>646</v>
      </c>
      <c r="B125" s="307" t="s">
        <v>89</v>
      </c>
      <c r="C125" s="307" t="s">
        <v>21</v>
      </c>
      <c r="D125" s="307">
        <v>37</v>
      </c>
      <c r="E125" s="307" t="s">
        <v>159</v>
      </c>
      <c r="F125" s="307" t="s">
        <v>76</v>
      </c>
      <c r="G125" s="313" t="s">
        <v>157</v>
      </c>
      <c r="H125" s="307" t="s">
        <v>76</v>
      </c>
      <c r="I125" s="64" t="s">
        <v>16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18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16" t="s">
        <v>17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55" t="s">
        <v>27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>
      <c r="A130" s="305"/>
      <c r="B130" s="307"/>
      <c r="C130" s="307"/>
      <c r="D130" s="307"/>
      <c r="E130" s="307"/>
      <c r="F130" s="307"/>
      <c r="G130" s="307"/>
      <c r="H130" s="307"/>
      <c r="I130" s="84" t="s">
        <v>173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>
      <c r="A132" s="303">
        <v>647</v>
      </c>
      <c r="B132" s="306" t="s">
        <v>90</v>
      </c>
      <c r="C132" s="306" t="s">
        <v>38</v>
      </c>
      <c r="D132" s="309">
        <v>37.9</v>
      </c>
      <c r="E132" s="312" t="s">
        <v>157</v>
      </c>
      <c r="F132" s="306" t="s">
        <v>76</v>
      </c>
      <c r="G132" s="306" t="s">
        <v>159</v>
      </c>
      <c r="H132" s="306" t="s">
        <v>76</v>
      </c>
      <c r="I132" s="35" t="s">
        <v>16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>
      <c r="A133" s="304"/>
      <c r="B133" s="307"/>
      <c r="C133" s="307"/>
      <c r="D133" s="310"/>
      <c r="E133" s="313"/>
      <c r="F133" s="307"/>
      <c r="G133" s="307"/>
      <c r="H133" s="307"/>
      <c r="I133" s="39" t="s">
        <v>29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85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16" t="s">
        <v>121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120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30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31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86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>
      <c r="A141" s="303">
        <v>648</v>
      </c>
      <c r="B141" s="307" t="s">
        <v>91</v>
      </c>
      <c r="C141" s="307" t="s">
        <v>38</v>
      </c>
      <c r="D141" s="310">
        <v>37.799999999999997</v>
      </c>
      <c r="E141" s="307" t="s">
        <v>159</v>
      </c>
      <c r="F141" s="307" t="s">
        <v>76</v>
      </c>
      <c r="G141" s="313" t="s">
        <v>157</v>
      </c>
      <c r="H141" s="307" t="s">
        <v>76</v>
      </c>
      <c r="I141" s="35" t="s">
        <v>16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16" t="s">
        <v>27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05"/>
      <c r="B144" s="307"/>
      <c r="C144" s="307"/>
      <c r="D144" s="310"/>
      <c r="E144" s="307"/>
      <c r="F144" s="307"/>
      <c r="G144" s="307"/>
      <c r="H144" s="307"/>
      <c r="I144" s="16" t="s">
        <v>49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>
      <c r="A146" s="303">
        <v>658</v>
      </c>
      <c r="B146" s="312" t="s">
        <v>174</v>
      </c>
      <c r="C146" s="306" t="s">
        <v>38</v>
      </c>
      <c r="D146" s="309">
        <v>152.69999999999999</v>
      </c>
      <c r="E146" s="306" t="s">
        <v>75</v>
      </c>
      <c r="F146" s="306" t="s">
        <v>76</v>
      </c>
      <c r="G146" s="306" t="s">
        <v>156</v>
      </c>
      <c r="H146" s="306" t="s">
        <v>76</v>
      </c>
      <c r="I146" s="35" t="s">
        <v>47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16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17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48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122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27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>
      <c r="A152" s="305"/>
      <c r="B152" s="314"/>
      <c r="C152" s="308"/>
      <c r="D152" s="311"/>
      <c r="E152" s="308"/>
      <c r="F152" s="308"/>
      <c r="G152" s="308"/>
      <c r="H152" s="308"/>
      <c r="I152" s="39" t="s">
        <v>49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>
      <c r="A154" s="303">
        <v>667</v>
      </c>
      <c r="B154" s="307" t="s">
        <v>95</v>
      </c>
      <c r="C154" s="307" t="s">
        <v>21</v>
      </c>
      <c r="D154" s="310">
        <v>98.8</v>
      </c>
      <c r="E154" s="307" t="s">
        <v>158</v>
      </c>
      <c r="F154" s="307" t="s">
        <v>76</v>
      </c>
      <c r="G154" s="307" t="s">
        <v>75</v>
      </c>
      <c r="H154" s="307" t="s">
        <v>76</v>
      </c>
      <c r="I154" s="35" t="s">
        <v>47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16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18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17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16" t="s">
        <v>27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>
      <c r="A159" s="305"/>
      <c r="B159" s="307"/>
      <c r="C159" s="307"/>
      <c r="D159" s="310"/>
      <c r="E159" s="307"/>
      <c r="F159" s="307"/>
      <c r="G159" s="307"/>
      <c r="H159" s="307"/>
      <c r="I159" s="16" t="s">
        <v>19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>
      <c r="A161" s="303">
        <v>668</v>
      </c>
      <c r="B161" s="306" t="s">
        <v>95</v>
      </c>
      <c r="C161" s="306" t="s">
        <v>24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47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16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27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>
      <c r="A165" s="305"/>
      <c r="B165" s="308"/>
      <c r="C165" s="308"/>
      <c r="D165" s="311"/>
      <c r="E165" s="308"/>
      <c r="F165" s="308"/>
      <c r="G165" s="308"/>
      <c r="H165" s="308"/>
      <c r="I165" s="39" t="s">
        <v>19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>
      <c r="A167" s="303">
        <v>669</v>
      </c>
      <c r="B167" s="306" t="s">
        <v>95</v>
      </c>
      <c r="C167" s="306" t="s">
        <v>69</v>
      </c>
      <c r="D167" s="309">
        <v>98.8</v>
      </c>
      <c r="E167" s="306" t="s">
        <v>75</v>
      </c>
      <c r="F167" s="306" t="s">
        <v>76</v>
      </c>
      <c r="G167" s="306" t="s">
        <v>158</v>
      </c>
      <c r="H167" s="306" t="s">
        <v>76</v>
      </c>
      <c r="I167" s="35" t="s">
        <v>29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5" t="s">
        <v>16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85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120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30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86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>
      <c r="A174" s="305"/>
      <c r="B174" s="308"/>
      <c r="C174" s="308"/>
      <c r="D174" s="311"/>
      <c r="E174" s="308"/>
      <c r="F174" s="308"/>
      <c r="G174" s="308"/>
      <c r="H174" s="308"/>
      <c r="I174" s="39" t="s">
        <v>19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>
      <c r="A176" s="318" t="s">
        <v>123</v>
      </c>
      <c r="B176" s="312" t="s">
        <v>168</v>
      </c>
      <c r="C176" s="306" t="s">
        <v>98</v>
      </c>
      <c r="D176" s="309">
        <v>58.7</v>
      </c>
      <c r="E176" s="312" t="s">
        <v>160</v>
      </c>
      <c r="F176" s="306" t="s">
        <v>76</v>
      </c>
      <c r="G176" s="312" t="s">
        <v>161</v>
      </c>
      <c r="H176" s="306" t="s">
        <v>76</v>
      </c>
      <c r="I176" s="35" t="s">
        <v>47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16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17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27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31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>
      <c r="A181" s="320"/>
      <c r="B181" s="308"/>
      <c r="C181" s="308"/>
      <c r="D181" s="311"/>
      <c r="E181" s="314"/>
      <c r="F181" s="308"/>
      <c r="G181" s="314"/>
      <c r="H181" s="308"/>
      <c r="I181" s="39" t="s">
        <v>49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>
      <c r="A183" s="318" t="s">
        <v>124</v>
      </c>
      <c r="B183" s="312" t="s">
        <v>169</v>
      </c>
      <c r="C183" s="306" t="s">
        <v>98</v>
      </c>
      <c r="D183" s="309">
        <v>36.200000000000003</v>
      </c>
      <c r="E183" s="306" t="s">
        <v>101</v>
      </c>
      <c r="F183" s="306" t="s">
        <v>76</v>
      </c>
      <c r="G183" s="312" t="s">
        <v>160</v>
      </c>
      <c r="H183" s="306" t="s">
        <v>76</v>
      </c>
      <c r="I183" s="3" t="s">
        <v>16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>
      <c r="A184" s="319"/>
      <c r="B184" s="307"/>
      <c r="C184" s="307"/>
      <c r="D184" s="310"/>
      <c r="E184" s="307"/>
      <c r="F184" s="307"/>
      <c r="G184" s="313"/>
      <c r="H184" s="307"/>
      <c r="I184" s="3" t="s">
        <v>17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3" t="s">
        <v>27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>
      <c r="A186" s="319"/>
      <c r="B186" s="307"/>
      <c r="C186" s="307"/>
      <c r="D186" s="310"/>
      <c r="E186" s="307"/>
      <c r="F186" s="307"/>
      <c r="G186" s="313"/>
      <c r="H186" s="307"/>
      <c r="I186" s="16" t="s">
        <v>125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20"/>
      <c r="B187" s="308"/>
      <c r="C187" s="308"/>
      <c r="D187" s="311"/>
      <c r="E187" s="308"/>
      <c r="F187" s="308"/>
      <c r="G187" s="314"/>
      <c r="H187" s="308"/>
      <c r="I187" s="16" t="s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>
      <c r="A189" s="318" t="s">
        <v>126</v>
      </c>
      <c r="B189" s="312" t="s">
        <v>170</v>
      </c>
      <c r="C189" s="306" t="s">
        <v>98</v>
      </c>
      <c r="D189" s="309">
        <v>24.7</v>
      </c>
      <c r="E189" s="312" t="s">
        <v>161</v>
      </c>
      <c r="F189" s="306" t="s">
        <v>76</v>
      </c>
      <c r="G189" s="312" t="s">
        <v>157</v>
      </c>
      <c r="H189" s="306" t="s">
        <v>76</v>
      </c>
      <c r="I189" s="35" t="s">
        <v>47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16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17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27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49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>
      <c r="A194" s="320"/>
      <c r="B194" s="308"/>
      <c r="C194" s="308"/>
      <c r="D194" s="311"/>
      <c r="E194" s="314"/>
      <c r="F194" s="308"/>
      <c r="G194" s="308"/>
      <c r="H194" s="308"/>
      <c r="I194" s="3" t="s">
        <v>19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>
      <c r="A196" s="303">
        <v>719</v>
      </c>
      <c r="B196" s="306" t="s">
        <v>97</v>
      </c>
      <c r="C196" s="306" t="s">
        <v>102</v>
      </c>
      <c r="D196" s="309">
        <v>120.3</v>
      </c>
      <c r="E196" s="306" t="s">
        <v>101</v>
      </c>
      <c r="F196" s="306" t="s">
        <v>76</v>
      </c>
      <c r="G196" s="312" t="s">
        <v>157</v>
      </c>
      <c r="H196" s="306" t="s">
        <v>76</v>
      </c>
      <c r="I196" s="35" t="s">
        <v>16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>
      <c r="A197" s="304"/>
      <c r="B197" s="307"/>
      <c r="C197" s="307"/>
      <c r="D197" s="310"/>
      <c r="E197" s="307"/>
      <c r="F197" s="307"/>
      <c r="G197" s="313"/>
      <c r="H197" s="307"/>
      <c r="I197" s="35" t="s">
        <v>29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85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120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30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31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>
      <c r="A203" s="305"/>
      <c r="B203" s="308"/>
      <c r="C203" s="308"/>
      <c r="D203" s="311"/>
      <c r="E203" s="308"/>
      <c r="F203" s="308"/>
      <c r="G203" s="308"/>
      <c r="H203" s="308"/>
      <c r="I203" s="39" t="s">
        <v>86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>
      <c r="A205" s="318" t="s">
        <v>128</v>
      </c>
      <c r="B205" s="312" t="s">
        <v>93</v>
      </c>
      <c r="C205" s="306" t="s">
        <v>102</v>
      </c>
      <c r="D205" s="309">
        <v>82.2</v>
      </c>
      <c r="E205" s="312" t="s">
        <v>162</v>
      </c>
      <c r="F205" s="306" t="s">
        <v>76</v>
      </c>
      <c r="G205" s="312" t="s">
        <v>160</v>
      </c>
      <c r="H205" s="306" t="s">
        <v>76</v>
      </c>
      <c r="I205" s="3" t="s">
        <v>16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29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17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27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16" t="s">
        <v>125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>
      <c r="A210" s="320"/>
      <c r="B210" s="308"/>
      <c r="C210" s="308"/>
      <c r="D210" s="311"/>
      <c r="E210" s="314"/>
      <c r="F210" s="308"/>
      <c r="G210" s="314"/>
      <c r="H210" s="308"/>
      <c r="I210" s="66" t="s">
        <v>49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>
      <c r="A212" s="318" t="s">
        <v>129</v>
      </c>
      <c r="B212" s="312" t="s">
        <v>163</v>
      </c>
      <c r="C212" s="306" t="s">
        <v>102</v>
      </c>
      <c r="D212" s="309">
        <v>152.69999999999999</v>
      </c>
      <c r="E212" s="312" t="s">
        <v>160</v>
      </c>
      <c r="F212" s="306" t="s">
        <v>76</v>
      </c>
      <c r="G212" s="312" t="s">
        <v>75</v>
      </c>
      <c r="H212" s="306" t="s">
        <v>76</v>
      </c>
      <c r="I212" s="35" t="s">
        <v>47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16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17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27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16" t="s">
        <v>31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3" t="s">
        <v>49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>
      <c r="A219" s="320"/>
      <c r="B219" s="308"/>
      <c r="C219" s="308"/>
      <c r="D219" s="311"/>
      <c r="E219" s="314"/>
      <c r="F219" s="308"/>
      <c r="G219" s="308"/>
      <c r="H219" s="308"/>
      <c r="I219" s="70" t="s">
        <v>19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>
      <c r="A221" s="304">
        <v>1366</v>
      </c>
      <c r="B221" s="307" t="s">
        <v>97</v>
      </c>
      <c r="C221" s="307" t="s">
        <v>69</v>
      </c>
      <c r="D221" s="307">
        <v>67</v>
      </c>
      <c r="E221" s="307" t="s">
        <v>101</v>
      </c>
      <c r="F221" s="307" t="s">
        <v>76</v>
      </c>
      <c r="G221" s="316" t="s">
        <v>105</v>
      </c>
      <c r="H221" s="307" t="s">
        <v>76</v>
      </c>
      <c r="I221" s="35" t="s">
        <v>16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>
      <c r="A223" s="304"/>
      <c r="B223" s="307"/>
      <c r="C223" s="307"/>
      <c r="D223" s="307"/>
      <c r="E223" s="307"/>
      <c r="F223" s="307"/>
      <c r="G223" s="316"/>
      <c r="H223" s="307"/>
      <c r="I223" s="3" t="s">
        <v>27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>
      <c r="A224" s="304"/>
      <c r="B224" s="307"/>
      <c r="C224" s="307"/>
      <c r="D224" s="307"/>
      <c r="E224" s="307"/>
      <c r="F224" s="307"/>
      <c r="G224" s="316"/>
      <c r="H224" s="307"/>
      <c r="I224" s="16" t="s">
        <v>49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>
      <c r="A226" s="303">
        <v>1367</v>
      </c>
      <c r="B226" s="312" t="s">
        <v>164</v>
      </c>
      <c r="C226" s="306" t="s">
        <v>69</v>
      </c>
      <c r="D226" s="309">
        <v>28.6</v>
      </c>
      <c r="E226" s="315" t="s">
        <v>106</v>
      </c>
      <c r="F226" s="306" t="s">
        <v>76</v>
      </c>
      <c r="G226" s="306" t="s">
        <v>105</v>
      </c>
      <c r="H226" s="306" t="s">
        <v>76</v>
      </c>
      <c r="I226" s="2" t="s">
        <v>16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>
      <c r="A227" s="304"/>
      <c r="B227" s="313"/>
      <c r="C227" s="307"/>
      <c r="D227" s="310"/>
      <c r="E227" s="316"/>
      <c r="F227" s="307"/>
      <c r="G227" s="307"/>
      <c r="H227" s="307"/>
      <c r="I227" s="3" t="s">
        <v>27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>
      <c r="A228" s="305"/>
      <c r="B228" s="307"/>
      <c r="C228" s="307"/>
      <c r="D228" s="310"/>
      <c r="E228" s="316"/>
      <c r="F228" s="307"/>
      <c r="G228" s="307"/>
      <c r="H228" s="307"/>
      <c r="I228" s="39" t="s">
        <v>49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>
      <c r="A230" s="304">
        <v>1368</v>
      </c>
      <c r="B230" s="313" t="s">
        <v>165</v>
      </c>
      <c r="C230" s="307" t="s">
        <v>69</v>
      </c>
      <c r="D230" s="307">
        <v>29</v>
      </c>
      <c r="E230" s="316" t="s">
        <v>105</v>
      </c>
      <c r="F230" s="307" t="s">
        <v>76</v>
      </c>
      <c r="G230" s="313" t="s">
        <v>166</v>
      </c>
      <c r="H230" s="307" t="s">
        <v>76</v>
      </c>
      <c r="I230" s="35" t="s">
        <v>16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>
      <c r="A231" s="304"/>
      <c r="B231" s="307"/>
      <c r="C231" s="307"/>
      <c r="D231" s="307"/>
      <c r="E231" s="316"/>
      <c r="F231" s="307"/>
      <c r="G231" s="307"/>
      <c r="H231" s="307"/>
      <c r="I231" s="3" t="s">
        <v>17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>
      <c r="A232" s="304"/>
      <c r="B232" s="307"/>
      <c r="C232" s="307"/>
      <c r="D232" s="307"/>
      <c r="E232" s="82"/>
      <c r="F232" s="307"/>
      <c r="G232" s="307"/>
      <c r="H232" s="307"/>
      <c r="I232" s="16" t="s">
        <v>27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>
      <c r="A233" s="305"/>
      <c r="B233" s="308"/>
      <c r="C233" s="308"/>
      <c r="D233" s="308"/>
      <c r="E233" s="22"/>
      <c r="F233" s="308"/>
      <c r="G233" s="308"/>
      <c r="H233" s="308"/>
      <c r="I233" s="16" t="s">
        <v>49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>
      <c r="A235" s="303">
        <v>2069</v>
      </c>
      <c r="B235" s="306" t="s">
        <v>131</v>
      </c>
      <c r="C235" s="306" t="s">
        <v>38</v>
      </c>
      <c r="D235" s="309">
        <v>278.75</v>
      </c>
      <c r="E235" s="315" t="s">
        <v>132</v>
      </c>
      <c r="F235" s="306" t="s">
        <v>133</v>
      </c>
      <c r="G235" s="312" t="s">
        <v>167</v>
      </c>
      <c r="H235" s="306" t="s">
        <v>133</v>
      </c>
      <c r="I235" s="3" t="s">
        <v>18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>
      <c r="A236" s="305"/>
      <c r="B236" s="308"/>
      <c r="C236" s="308"/>
      <c r="D236" s="311"/>
      <c r="E236" s="317"/>
      <c r="F236" s="308"/>
      <c r="G236" s="314"/>
      <c r="H236" s="308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>
      <c r="A241" s="6" t="s">
        <v>139</v>
      </c>
    </row>
    <row r="242" spans="1:1">
      <c r="A242" s="6" t="s">
        <v>107</v>
      </c>
    </row>
    <row r="243" spans="1:1">
      <c r="A243" s="6" t="s">
        <v>108</v>
      </c>
    </row>
    <row r="244" spans="1:1">
      <c r="A244" s="68" t="s">
        <v>109</v>
      </c>
    </row>
    <row r="245" spans="1:1">
      <c r="A245" s="68" t="s">
        <v>110</v>
      </c>
    </row>
    <row r="246" spans="1:1">
      <c r="A246" s="68" t="s">
        <v>111</v>
      </c>
    </row>
    <row r="247" spans="1:1">
      <c r="A247" s="68" t="s">
        <v>135</v>
      </c>
    </row>
    <row r="248" spans="1:1">
      <c r="A248" s="68" t="s">
        <v>112</v>
      </c>
    </row>
    <row r="249" spans="1:1">
      <c r="A249" s="68" t="s">
        <v>113</v>
      </c>
    </row>
    <row r="250" spans="1:1">
      <c r="A250" s="68" t="s">
        <v>136</v>
      </c>
    </row>
    <row r="251" spans="1:1">
      <c r="A251" s="68" t="s">
        <v>114</v>
      </c>
    </row>
    <row r="252" spans="1:1">
      <c r="A252" s="68" t="s">
        <v>115</v>
      </c>
    </row>
    <row r="253" spans="1:1">
      <c r="A253" s="68" t="s">
        <v>116</v>
      </c>
    </row>
    <row r="254" spans="1:1">
      <c r="A254" s="68" t="s">
        <v>117</v>
      </c>
    </row>
  </sheetData>
  <sheetProtection selectLockedCells="1" selectUnlockedCells="1"/>
  <mergeCells count="288"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2014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29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16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85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85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29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16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85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2015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16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29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179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179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16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29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179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2016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113" t="s">
        <v>17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>
      <c r="A70" s="341">
        <v>596</v>
      </c>
      <c r="B70" s="343" t="s">
        <v>176</v>
      </c>
      <c r="C70" s="345" t="s">
        <v>62</v>
      </c>
      <c r="D70" s="345">
        <v>26</v>
      </c>
      <c r="E70" s="345" t="s">
        <v>177</v>
      </c>
      <c r="F70" s="345" t="s">
        <v>64</v>
      </c>
      <c r="G70" s="345" t="s">
        <v>65</v>
      </c>
      <c r="H70" s="345" t="s">
        <v>64</v>
      </c>
      <c r="I70" s="151" t="s">
        <v>17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>
      <c r="A71" s="342"/>
      <c r="B71" s="344"/>
      <c r="C71" s="346"/>
      <c r="D71" s="346"/>
      <c r="E71" s="346"/>
      <c r="F71" s="346"/>
      <c r="G71" s="346"/>
      <c r="H71" s="346"/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35" t="s">
        <v>16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6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>
      <c r="A79" s="347">
        <v>608</v>
      </c>
      <c r="B79" s="348" t="s">
        <v>68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3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5" t="s">
        <v>16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>
      <c r="A82" s="347"/>
      <c r="B82" s="348"/>
      <c r="C82" s="348"/>
      <c r="D82" s="348"/>
      <c r="E82" s="348"/>
      <c r="F82" s="348"/>
      <c r="G82" s="348"/>
      <c r="H82" s="348"/>
      <c r="I82" s="3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>
      <c r="A83" s="347"/>
      <c r="B83" s="348"/>
      <c r="C83" s="348"/>
      <c r="D83" s="348"/>
      <c r="E83" s="348"/>
      <c r="F83" s="348"/>
      <c r="G83" s="348"/>
      <c r="H83" s="348"/>
      <c r="I83" s="16" t="s">
        <v>31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>
      <c r="A85" s="341">
        <v>611</v>
      </c>
      <c r="B85" s="345" t="s">
        <v>50</v>
      </c>
      <c r="C85" s="345" t="s">
        <v>12</v>
      </c>
      <c r="D85" s="345">
        <v>66</v>
      </c>
      <c r="E85" s="345" t="s">
        <v>148</v>
      </c>
      <c r="F85" s="345" t="s">
        <v>52</v>
      </c>
      <c r="G85" s="343" t="s">
        <v>154</v>
      </c>
      <c r="H85" s="345" t="s">
        <v>52</v>
      </c>
      <c r="I85" s="35" t="s">
        <v>47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16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>
      <c r="A87" s="347"/>
      <c r="B87" s="348"/>
      <c r="C87" s="348"/>
      <c r="D87" s="348"/>
      <c r="E87" s="348"/>
      <c r="F87" s="348"/>
      <c r="G87" s="352"/>
      <c r="H87" s="348"/>
      <c r="I87" s="3" t="s">
        <v>17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>
      <c r="A88" s="342"/>
      <c r="B88" s="346"/>
      <c r="C88" s="346"/>
      <c r="D88" s="346"/>
      <c r="E88" s="346"/>
      <c r="F88" s="346"/>
      <c r="G88" s="344"/>
      <c r="H88" s="346"/>
      <c r="I88" s="39" t="s">
        <v>19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>
      <c r="A90" s="347">
        <v>624</v>
      </c>
      <c r="B90" s="348" t="s">
        <v>72</v>
      </c>
      <c r="C90" s="353" t="s">
        <v>73</v>
      </c>
      <c r="D90" s="355" t="s">
        <v>74</v>
      </c>
      <c r="E90" s="348" t="s">
        <v>75</v>
      </c>
      <c r="F90" s="348" t="s">
        <v>76</v>
      </c>
      <c r="G90" s="348" t="s">
        <v>155</v>
      </c>
      <c r="H90" s="348" t="s">
        <v>78</v>
      </c>
      <c r="I90" s="35" t="s">
        <v>16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3" t="s">
        <v>18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>
      <c r="A92" s="347"/>
      <c r="B92" s="348"/>
      <c r="C92" s="354"/>
      <c r="D92" s="350"/>
      <c r="E92" s="348"/>
      <c r="F92" s="348"/>
      <c r="G92" s="348"/>
      <c r="H92" s="348"/>
      <c r="I92" s="16" t="s">
        <v>17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>
      <c r="A93" s="347"/>
      <c r="B93" s="348"/>
      <c r="C93" s="354"/>
      <c r="D93" s="350"/>
      <c r="E93" s="348"/>
      <c r="F93" s="348"/>
      <c r="G93" s="348"/>
      <c r="H93" s="348"/>
      <c r="I93" s="16" t="s">
        <v>49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>
      <c r="A95" s="341">
        <v>625</v>
      </c>
      <c r="B95" s="345" t="s">
        <v>79</v>
      </c>
      <c r="C95" s="345" t="s">
        <v>69</v>
      </c>
      <c r="D95" s="345">
        <v>372</v>
      </c>
      <c r="E95" s="345" t="s">
        <v>156</v>
      </c>
      <c r="F95" s="345" t="s">
        <v>76</v>
      </c>
      <c r="G95" s="345" t="s">
        <v>58</v>
      </c>
      <c r="H95" s="345" t="s">
        <v>42</v>
      </c>
      <c r="I95" s="35" t="s">
        <v>47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16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29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" t="s">
        <v>17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9" t="s">
        <v>119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48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122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27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>
      <c r="A104" s="347"/>
      <c r="B104" s="348"/>
      <c r="C104" s="348"/>
      <c r="D104" s="348"/>
      <c r="E104" s="348"/>
      <c r="F104" s="348"/>
      <c r="G104" s="348"/>
      <c r="H104" s="348"/>
      <c r="I104" s="3" t="s">
        <v>31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>
      <c r="A105" s="342"/>
      <c r="B105" s="346"/>
      <c r="C105" s="346"/>
      <c r="D105" s="346"/>
      <c r="E105" s="346"/>
      <c r="F105" s="346"/>
      <c r="G105" s="346"/>
      <c r="H105" s="346"/>
      <c r="I105" s="39" t="s">
        <v>49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>
      <c r="A107" s="341">
        <v>631</v>
      </c>
      <c r="B107" s="345" t="s">
        <v>81</v>
      </c>
      <c r="C107" s="345" t="s">
        <v>24</v>
      </c>
      <c r="D107" s="345">
        <v>50</v>
      </c>
      <c r="E107" s="343" t="s">
        <v>157</v>
      </c>
      <c r="F107" s="345" t="s">
        <v>76</v>
      </c>
      <c r="G107" s="345" t="s">
        <v>158</v>
      </c>
      <c r="H107" s="345" t="s">
        <v>76</v>
      </c>
      <c r="I107" s="35" t="s">
        <v>47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16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5" t="s">
        <v>29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3" t="s">
        <v>18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16" t="s">
        <v>17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>
      <c r="A112" s="347"/>
      <c r="B112" s="348"/>
      <c r="C112" s="348"/>
      <c r="D112" s="348"/>
      <c r="E112" s="348"/>
      <c r="F112" s="348"/>
      <c r="G112" s="348"/>
      <c r="H112" s="348"/>
      <c r="I112" s="3" t="s">
        <v>27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>
      <c r="A113" s="342"/>
      <c r="B113" s="346"/>
      <c r="C113" s="346"/>
      <c r="D113" s="346"/>
      <c r="E113" s="346"/>
      <c r="F113" s="346"/>
      <c r="G113" s="346"/>
      <c r="H113" s="346"/>
      <c r="I113" s="39" t="s">
        <v>19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>
      <c r="A115" s="341">
        <v>632</v>
      </c>
      <c r="B115" s="345" t="s">
        <v>84</v>
      </c>
      <c r="C115" s="345" t="s">
        <v>24</v>
      </c>
      <c r="D115" s="349">
        <v>50.4</v>
      </c>
      <c r="E115" s="345" t="s">
        <v>158</v>
      </c>
      <c r="F115" s="345" t="s">
        <v>76</v>
      </c>
      <c r="G115" s="343" t="s">
        <v>157</v>
      </c>
      <c r="H115" s="345" t="s">
        <v>76</v>
      </c>
      <c r="I115" s="35" t="s">
        <v>16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>
      <c r="A116" s="347"/>
      <c r="B116" s="348"/>
      <c r="C116" s="348"/>
      <c r="D116" s="350"/>
      <c r="E116" s="348"/>
      <c r="F116" s="348"/>
      <c r="G116" s="352"/>
      <c r="H116" s="348"/>
      <c r="I116" s="35" t="s">
        <v>29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179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120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>
      <c r="A120" s="347"/>
      <c r="B120" s="348"/>
      <c r="C120" s="348"/>
      <c r="D120" s="350"/>
      <c r="E120" s="348"/>
      <c r="F120" s="348"/>
      <c r="G120" s="348"/>
      <c r="H120" s="348"/>
      <c r="I120" s="3" t="s">
        <v>30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>
      <c r="A121" s="342"/>
      <c r="B121" s="346"/>
      <c r="C121" s="346"/>
      <c r="D121" s="351"/>
      <c r="E121" s="346"/>
      <c r="F121" s="346"/>
      <c r="G121" s="346"/>
      <c r="H121" s="346"/>
      <c r="I121" s="39" t="s">
        <v>86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>
      <c r="A123" s="341">
        <v>645</v>
      </c>
      <c r="B123" s="345" t="s">
        <v>87</v>
      </c>
      <c r="C123" s="345" t="s">
        <v>24</v>
      </c>
      <c r="D123" s="345">
        <v>46</v>
      </c>
      <c r="E123" s="343" t="s">
        <v>159</v>
      </c>
      <c r="F123" s="345" t="s">
        <v>76</v>
      </c>
      <c r="G123" s="343" t="s">
        <v>157</v>
      </c>
      <c r="H123" s="345" t="s">
        <v>76</v>
      </c>
      <c r="I123" s="56" t="s">
        <v>16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18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17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27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/>
    <row r="254" spans="1:22" ht="16.5" thickBot="1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>
      <c r="A256" s="108" t="s">
        <v>139</v>
      </c>
    </row>
    <row r="257" spans="1:1">
      <c r="A257" s="108" t="s">
        <v>107</v>
      </c>
    </row>
    <row r="258" spans="1:1">
      <c r="A258" s="108" t="s">
        <v>108</v>
      </c>
    </row>
    <row r="259" spans="1:1">
      <c r="A259" s="109" t="s">
        <v>109</v>
      </c>
    </row>
    <row r="260" spans="1:1">
      <c r="A260" s="109" t="s">
        <v>110</v>
      </c>
    </row>
    <row r="261" spans="1:1">
      <c r="A261" s="109" t="s">
        <v>111</v>
      </c>
    </row>
    <row r="262" spans="1:1">
      <c r="A262" s="109" t="s">
        <v>135</v>
      </c>
    </row>
    <row r="263" spans="1:1">
      <c r="A263" s="109" t="s">
        <v>112</v>
      </c>
    </row>
    <row r="264" spans="1:1">
      <c r="A264" s="109" t="s">
        <v>113</v>
      </c>
    </row>
    <row r="265" spans="1:1">
      <c r="A265" s="109" t="s">
        <v>136</v>
      </c>
    </row>
    <row r="266" spans="1:1">
      <c r="A266" s="109" t="s">
        <v>114</v>
      </c>
    </row>
    <row r="267" spans="1:1">
      <c r="A267" s="109" t="s">
        <v>115</v>
      </c>
    </row>
    <row r="268" spans="1:1">
      <c r="A268" s="109" t="s">
        <v>116</v>
      </c>
    </row>
    <row r="269" spans="1:1">
      <c r="A269" s="109" t="s">
        <v>117</v>
      </c>
    </row>
  </sheetData>
  <sheetProtection selectLockedCells="1" selectUnlockedCells="1"/>
  <autoFilter ref="A6:V252" xr:uid="{00000000-0009-0000-0000-000010000000}"/>
  <mergeCells count="328"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2017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39" t="s">
        <v>17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>
      <c r="A70" s="105">
        <v>596</v>
      </c>
      <c r="B70" s="185" t="s">
        <v>176</v>
      </c>
      <c r="C70" s="114" t="s">
        <v>62</v>
      </c>
      <c r="D70" s="114">
        <v>26</v>
      </c>
      <c r="E70" s="114" t="s">
        <v>177</v>
      </c>
      <c r="F70" s="114" t="s">
        <v>64</v>
      </c>
      <c r="G70" s="114" t="s">
        <v>65</v>
      </c>
      <c r="H70" s="113" t="s">
        <v>64</v>
      </c>
      <c r="I70" s="39" t="s">
        <v>27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>
      <c r="A75" s="347">
        <v>598</v>
      </c>
      <c r="B75" s="348" t="s">
        <v>66</v>
      </c>
      <c r="C75" s="348" t="s">
        <v>62</v>
      </c>
      <c r="D75" s="348">
        <v>16</v>
      </c>
      <c r="E75" s="345" t="s">
        <v>65</v>
      </c>
      <c r="F75" s="345" t="s">
        <v>64</v>
      </c>
      <c r="G75" s="345" t="s">
        <v>152</v>
      </c>
      <c r="H75" s="348" t="s">
        <v>64</v>
      </c>
      <c r="I75" s="35" t="s">
        <v>16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>
      <c r="A76" s="347"/>
      <c r="B76" s="348"/>
      <c r="C76" s="348"/>
      <c r="D76" s="348"/>
      <c r="E76" s="346"/>
      <c r="F76" s="346"/>
      <c r="G76" s="346"/>
      <c r="H76" s="348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>
      <c r="A78" s="347">
        <v>608</v>
      </c>
      <c r="B78" s="348" t="s">
        <v>68</v>
      </c>
      <c r="C78" s="348" t="s">
        <v>69</v>
      </c>
      <c r="D78" s="348">
        <v>98</v>
      </c>
      <c r="E78" s="348" t="s">
        <v>153</v>
      </c>
      <c r="F78" s="348" t="s">
        <v>64</v>
      </c>
      <c r="G78" s="348" t="s">
        <v>65</v>
      </c>
      <c r="H78" s="348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47"/>
      <c r="B79" s="348"/>
      <c r="C79" s="348"/>
      <c r="D79" s="348"/>
      <c r="E79" s="348"/>
      <c r="F79" s="348"/>
      <c r="G79" s="348"/>
      <c r="H79" s="348"/>
      <c r="I79" s="35" t="s">
        <v>16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47"/>
      <c r="B82" s="348"/>
      <c r="C82" s="348"/>
      <c r="D82" s="348"/>
      <c r="E82" s="348"/>
      <c r="F82" s="348"/>
      <c r="G82" s="348"/>
      <c r="H82" s="348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>
      <c r="A84" s="341">
        <v>611</v>
      </c>
      <c r="B84" s="345" t="s">
        <v>50</v>
      </c>
      <c r="C84" s="345" t="s">
        <v>12</v>
      </c>
      <c r="D84" s="345">
        <v>66</v>
      </c>
      <c r="E84" s="345" t="s">
        <v>148</v>
      </c>
      <c r="F84" s="345" t="s">
        <v>52</v>
      </c>
      <c r="G84" s="343" t="s">
        <v>154</v>
      </c>
      <c r="H84" s="345" t="s">
        <v>52</v>
      </c>
      <c r="I84" s="35" t="s">
        <v>47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>
      <c r="A85" s="347"/>
      <c r="B85" s="348"/>
      <c r="C85" s="348"/>
      <c r="D85" s="348"/>
      <c r="E85" s="348"/>
      <c r="F85" s="348"/>
      <c r="G85" s="352"/>
      <c r="H85" s="348"/>
      <c r="I85" s="3" t="s">
        <v>16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17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>
      <c r="A87" s="342"/>
      <c r="B87" s="346"/>
      <c r="C87" s="346"/>
      <c r="D87" s="346"/>
      <c r="E87" s="346"/>
      <c r="F87" s="346"/>
      <c r="G87" s="344"/>
      <c r="H87" s="346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>
      <c r="A89" s="347">
        <v>624</v>
      </c>
      <c r="B89" s="348" t="s">
        <v>72</v>
      </c>
      <c r="C89" s="353" t="s">
        <v>73</v>
      </c>
      <c r="D89" s="355" t="s">
        <v>74</v>
      </c>
      <c r="E89" s="348" t="s">
        <v>75</v>
      </c>
      <c r="F89" s="348" t="s">
        <v>76</v>
      </c>
      <c r="G89" s="348" t="s">
        <v>155</v>
      </c>
      <c r="H89" s="348" t="s">
        <v>78</v>
      </c>
      <c r="I89" s="35" t="s">
        <v>16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>
      <c r="A90" s="347"/>
      <c r="B90" s="348"/>
      <c r="C90" s="354"/>
      <c r="D90" s="350"/>
      <c r="E90" s="348"/>
      <c r="F90" s="348"/>
      <c r="G90" s="348"/>
      <c r="H90" s="348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16" t="s">
        <v>17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>
      <c r="A92" s="347"/>
      <c r="B92" s="348"/>
      <c r="C92" s="354"/>
      <c r="D92" s="350"/>
      <c r="E92" s="348"/>
      <c r="F92" s="348"/>
      <c r="G92" s="348"/>
      <c r="H92" s="348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>
      <c r="A94" s="341">
        <v>625</v>
      </c>
      <c r="B94" s="345" t="s">
        <v>79</v>
      </c>
      <c r="C94" s="345" t="s">
        <v>69</v>
      </c>
      <c r="D94" s="345">
        <v>372</v>
      </c>
      <c r="E94" s="345" t="s">
        <v>156</v>
      </c>
      <c r="F94" s="345" t="s">
        <v>76</v>
      </c>
      <c r="G94" s="345" t="s">
        <v>58</v>
      </c>
      <c r="H94" s="345" t="s">
        <v>42</v>
      </c>
      <c r="I94" s="35" t="s">
        <v>47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>
      <c r="A95" s="347"/>
      <c r="B95" s="348"/>
      <c r="C95" s="348"/>
      <c r="D95" s="348"/>
      <c r="E95" s="348"/>
      <c r="F95" s="348"/>
      <c r="G95" s="348"/>
      <c r="H95" s="348"/>
      <c r="I95" s="3" t="s">
        <v>16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17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42"/>
      <c r="B104" s="346"/>
      <c r="C104" s="346"/>
      <c r="D104" s="346"/>
      <c r="E104" s="346"/>
      <c r="F104" s="346"/>
      <c r="G104" s="346"/>
      <c r="H104" s="346"/>
      <c r="I104" s="39" t="s">
        <v>49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>
      <c r="A106" s="341">
        <v>631</v>
      </c>
      <c r="B106" s="345" t="s">
        <v>81</v>
      </c>
      <c r="C106" s="345" t="s">
        <v>24</v>
      </c>
      <c r="D106" s="345">
        <v>50</v>
      </c>
      <c r="E106" s="343" t="s">
        <v>157</v>
      </c>
      <c r="F106" s="345" t="s">
        <v>76</v>
      </c>
      <c r="G106" s="345" t="s">
        <v>158</v>
      </c>
      <c r="H106" s="345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47"/>
      <c r="B107" s="348"/>
      <c r="C107" s="348"/>
      <c r="D107" s="348"/>
      <c r="E107" s="348"/>
      <c r="F107" s="348"/>
      <c r="G107" s="348"/>
      <c r="H107" s="348"/>
      <c r="I107" s="35" t="s">
        <v>16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16" t="s">
        <v>17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42"/>
      <c r="B112" s="346"/>
      <c r="C112" s="346"/>
      <c r="D112" s="346"/>
      <c r="E112" s="346"/>
      <c r="F112" s="346"/>
      <c r="G112" s="346"/>
      <c r="H112" s="346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>
      <c r="A114" s="341">
        <v>632</v>
      </c>
      <c r="B114" s="345" t="s">
        <v>84</v>
      </c>
      <c r="C114" s="345" t="s">
        <v>24</v>
      </c>
      <c r="D114" s="349">
        <v>50.4</v>
      </c>
      <c r="E114" s="345" t="s">
        <v>158</v>
      </c>
      <c r="F114" s="345" t="s">
        <v>76</v>
      </c>
      <c r="G114" s="343" t="s">
        <v>157</v>
      </c>
      <c r="H114" s="345" t="s">
        <v>76</v>
      </c>
      <c r="I114" s="35" t="s">
        <v>16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>
      <c r="A115" s="347"/>
      <c r="B115" s="348"/>
      <c r="C115" s="348"/>
      <c r="D115" s="350"/>
      <c r="E115" s="348"/>
      <c r="F115" s="348"/>
      <c r="G115" s="352"/>
      <c r="H115" s="348"/>
      <c r="I115" s="35" t="s">
        <v>29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>
      <c r="A116" s="347"/>
      <c r="B116" s="348"/>
      <c r="C116" s="348"/>
      <c r="D116" s="350"/>
      <c r="E116" s="348"/>
      <c r="F116" s="348"/>
      <c r="G116" s="348"/>
      <c r="H116" s="348"/>
      <c r="I116" s="3" t="s">
        <v>179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30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>
      <c r="A120" s="342"/>
      <c r="B120" s="346"/>
      <c r="C120" s="346"/>
      <c r="D120" s="351"/>
      <c r="E120" s="346"/>
      <c r="F120" s="346"/>
      <c r="G120" s="346"/>
      <c r="H120" s="346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>
      <c r="A122" s="341">
        <v>645</v>
      </c>
      <c r="B122" s="345" t="s">
        <v>87</v>
      </c>
      <c r="C122" s="345" t="s">
        <v>24</v>
      </c>
      <c r="D122" s="345">
        <v>46</v>
      </c>
      <c r="E122" s="343" t="s">
        <v>159</v>
      </c>
      <c r="F122" s="345" t="s">
        <v>76</v>
      </c>
      <c r="G122" s="343" t="s">
        <v>157</v>
      </c>
      <c r="H122" s="345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47"/>
      <c r="B123" s="348"/>
      <c r="C123" s="348"/>
      <c r="D123" s="348"/>
      <c r="E123" s="348"/>
      <c r="F123" s="348"/>
      <c r="G123" s="348"/>
      <c r="H123" s="348"/>
      <c r="I123" s="3" t="s">
        <v>18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27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185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>
      <c r="A253" s="254">
        <v>241315</v>
      </c>
      <c r="B253" s="114" t="s">
        <v>186</v>
      </c>
      <c r="C253" s="114" t="s">
        <v>187</v>
      </c>
      <c r="D253" s="255">
        <v>182</v>
      </c>
      <c r="E253" s="114" t="s">
        <v>188</v>
      </c>
      <c r="F253" s="114" t="s">
        <v>42</v>
      </c>
      <c r="G253" s="114" t="s">
        <v>189</v>
      </c>
      <c r="H253" s="114" t="s">
        <v>42</v>
      </c>
      <c r="I253" s="154" t="s">
        <v>31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>
      <c r="A255" s="254">
        <v>241315</v>
      </c>
      <c r="B255" s="114" t="s">
        <v>190</v>
      </c>
      <c r="C255" s="114" t="s">
        <v>21</v>
      </c>
      <c r="D255" s="255">
        <v>182</v>
      </c>
      <c r="E255" s="114" t="s">
        <v>191</v>
      </c>
      <c r="F255" s="114" t="s">
        <v>42</v>
      </c>
      <c r="G255" s="114" t="s">
        <v>189</v>
      </c>
      <c r="H255" s="114" t="s">
        <v>42</v>
      </c>
      <c r="I255" s="154" t="s">
        <v>18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/>
    <row r="258" spans="1:22" ht="16.5" thickBot="1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>
      <c r="A260" s="108" t="s">
        <v>139</v>
      </c>
    </row>
    <row r="261" spans="1:22">
      <c r="A261" s="108" t="s">
        <v>107</v>
      </c>
    </row>
    <row r="262" spans="1:22">
      <c r="A262" s="108" t="s">
        <v>108</v>
      </c>
    </row>
    <row r="263" spans="1:22">
      <c r="A263" s="109" t="s">
        <v>109</v>
      </c>
    </row>
    <row r="264" spans="1:22">
      <c r="A264" s="109" t="s">
        <v>110</v>
      </c>
    </row>
    <row r="265" spans="1:22">
      <c r="A265" s="109" t="s">
        <v>111</v>
      </c>
    </row>
    <row r="266" spans="1:22">
      <c r="A266" s="109" t="s">
        <v>135</v>
      </c>
    </row>
    <row r="267" spans="1:22">
      <c r="A267" s="109" t="s">
        <v>112</v>
      </c>
    </row>
    <row r="268" spans="1:22">
      <c r="A268" s="109" t="s">
        <v>113</v>
      </c>
    </row>
    <row r="269" spans="1:22">
      <c r="A269" s="109" t="s">
        <v>136</v>
      </c>
    </row>
    <row r="270" spans="1:22">
      <c r="A270" s="109" t="s">
        <v>114</v>
      </c>
    </row>
    <row r="271" spans="1:22">
      <c r="A271" s="109" t="s">
        <v>115</v>
      </c>
    </row>
    <row r="272" spans="1:22">
      <c r="A272" s="109" t="s">
        <v>116</v>
      </c>
    </row>
    <row r="273" spans="1:1">
      <c r="A273" s="109" t="s">
        <v>117</v>
      </c>
    </row>
  </sheetData>
  <sheetProtection selectLockedCells="1" selectUnlockedCells="1"/>
  <autoFilter ref="A6:V252" xr:uid="{00000000-0009-0000-0000-000011000000}"/>
  <mergeCells count="320"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2018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>
      <c r="A76" s="347">
        <v>598</v>
      </c>
      <c r="B76" s="348">
        <v>77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2000000}"/>
  <mergeCells count="319"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2019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225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3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2020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227</v>
      </c>
      <c r="T57" s="193"/>
      <c r="U57" s="232"/>
      <c r="V57" s="233">
        <f>SUM(V47:V56)</f>
        <v>1734944.7210000001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227</v>
      </c>
      <c r="T62" s="193"/>
      <c r="U62" s="232"/>
      <c r="V62" s="233">
        <f>SUM(V58:V61)</f>
        <v>2282989.3760000002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227</v>
      </c>
      <c r="T66" s="193"/>
      <c r="U66" s="232"/>
      <c r="V66" s="233">
        <f>SUM(V63:V65)</f>
        <v>77006.337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227</v>
      </c>
      <c r="T71" s="193"/>
      <c r="U71" s="232"/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227</v>
      </c>
      <c r="T73" s="193"/>
      <c r="U73" s="232"/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227</v>
      </c>
      <c r="T77" s="193"/>
      <c r="U77" s="232"/>
      <c r="V77" s="233">
        <f>SUM(V74:V76)</f>
        <v>160433.94399999999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227</v>
      </c>
      <c r="T80" s="193"/>
      <c r="U80" s="232"/>
      <c r="V80" s="233">
        <f>SUM(V78:V79)</f>
        <v>35309.876000000004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227</v>
      </c>
      <c r="T87" s="193"/>
      <c r="U87" s="232"/>
      <c r="V87" s="233">
        <f>SUM(V81:V86)</f>
        <v>721710.03700000001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227</v>
      </c>
      <c r="T92" s="193"/>
      <c r="U92" s="232"/>
      <c r="V92" s="233">
        <f>SUM(V88:V91)</f>
        <v>326001.837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227</v>
      </c>
      <c r="T97" s="193"/>
      <c r="U97" s="232"/>
      <c r="V97" s="233">
        <f>SUM(V93:V96)</f>
        <v>5137026.4570000004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227</v>
      </c>
      <c r="T109" s="193"/>
      <c r="U109" s="232"/>
      <c r="V109" s="233">
        <f>SUM(V98:V108)</f>
        <v>1817897.081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227</v>
      </c>
      <c r="T117" s="193"/>
      <c r="U117" s="232"/>
      <c r="V117" s="233">
        <f>SUM(V110:V116)</f>
        <v>963702.897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227</v>
      </c>
      <c r="T125" s="193"/>
      <c r="U125" s="232"/>
      <c r="V125" s="233">
        <f>SUM(V118:V124)</f>
        <v>1229323.8329999999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227</v>
      </c>
      <c r="T132" s="193"/>
      <c r="U132" s="232"/>
      <c r="V132" s="233">
        <f>SUM(V126:V131)</f>
        <v>948961.95799999998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227</v>
      </c>
      <c r="T139" s="193"/>
      <c r="U139" s="232"/>
      <c r="V139" s="233">
        <f>SUM(V133:V138)</f>
        <v>436070.57999999996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227</v>
      </c>
      <c r="T148" s="193"/>
      <c r="U148" s="232"/>
      <c r="V148" s="233">
        <f>SUM(V140:V147)</f>
        <v>3306120.1330000004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227</v>
      </c>
      <c r="T153" s="193"/>
      <c r="U153" s="232"/>
      <c r="V153" s="233">
        <f>SUM(V149:V152)</f>
        <v>835251.66700000013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227</v>
      </c>
      <c r="T161" s="193"/>
      <c r="U161" s="232"/>
      <c r="V161" s="233">
        <f>SUM(V154:V160)</f>
        <v>4348012.601999999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227</v>
      </c>
      <c r="T168" s="193"/>
      <c r="U168" s="232"/>
      <c r="V168" s="233">
        <f>SUM(V162:V167)</f>
        <v>316518.49199999997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227</v>
      </c>
      <c r="T174" s="193"/>
      <c r="U174" s="232"/>
      <c r="V174" s="233">
        <f>SUM(V169:V173)</f>
        <v>903426.80200000014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227</v>
      </c>
      <c r="T183" s="193"/>
      <c r="U183" s="232"/>
      <c r="V183" s="233">
        <f>SUM(V175:V182)</f>
        <v>1245612.176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227</v>
      </c>
      <c r="T190" s="193"/>
      <c r="U190" s="232"/>
      <c r="V190" s="233">
        <f>SUM(V184:V189)</f>
        <v>3456585.1669999994</v>
      </c>
    </row>
    <row r="191" spans="1:22" ht="15.75" customHeight="1">
      <c r="A191" s="356" t="s">
        <v>124</v>
      </c>
      <c r="B191" s="343" t="s">
        <v>217</v>
      </c>
      <c r="C191" s="345" t="s">
        <v>98</v>
      </c>
      <c r="D191" s="349">
        <v>36.200000000000003</v>
      </c>
      <c r="E191" s="345" t="s">
        <v>101</v>
      </c>
      <c r="F191" s="345" t="s">
        <v>76</v>
      </c>
      <c r="G191" s="343" t="s">
        <v>160</v>
      </c>
      <c r="H191" s="345" t="s">
        <v>76</v>
      </c>
      <c r="I191" s="129" t="s">
        <v>16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>
      <c r="A192" s="357"/>
      <c r="B192" s="352"/>
      <c r="C192" s="348"/>
      <c r="D192" s="350"/>
      <c r="E192" s="348"/>
      <c r="F192" s="348"/>
      <c r="G192" s="352"/>
      <c r="H192" s="348"/>
      <c r="I192" s="129" t="s">
        <v>17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>
      <c r="A193" s="357"/>
      <c r="B193" s="352"/>
      <c r="C193" s="348"/>
      <c r="D193" s="350"/>
      <c r="E193" s="348"/>
      <c r="F193" s="348"/>
      <c r="G193" s="352"/>
      <c r="H193" s="348"/>
      <c r="I193" s="129" t="s">
        <v>27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>
      <c r="A194" s="357"/>
      <c r="B194" s="352"/>
      <c r="C194" s="348"/>
      <c r="D194" s="350"/>
      <c r="E194" s="348"/>
      <c r="F194" s="348"/>
      <c r="G194" s="352"/>
      <c r="H194" s="348"/>
      <c r="I194" s="154" t="s">
        <v>30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>
      <c r="A195" s="357"/>
      <c r="B195" s="352"/>
      <c r="C195" s="348"/>
      <c r="D195" s="350"/>
      <c r="E195" s="348"/>
      <c r="F195" s="348"/>
      <c r="G195" s="352"/>
      <c r="H195" s="348"/>
      <c r="I195" s="154" t="s">
        <v>125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>
      <c r="A196" s="358"/>
      <c r="B196" s="344"/>
      <c r="C196" s="346"/>
      <c r="D196" s="351"/>
      <c r="E196" s="346"/>
      <c r="F196" s="346"/>
      <c r="G196" s="344"/>
      <c r="H196" s="346"/>
      <c r="I196" s="154" t="s">
        <v>49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227</v>
      </c>
      <c r="T197" s="193"/>
      <c r="U197" s="232"/>
      <c r="V197" s="233">
        <f>SUM(V191:V196)</f>
        <v>4909481.3030000003</v>
      </c>
    </row>
    <row r="198" spans="1:22" ht="16.5" customHeight="1">
      <c r="A198" s="356" t="s">
        <v>126</v>
      </c>
      <c r="B198" s="343" t="s">
        <v>170</v>
      </c>
      <c r="C198" s="345" t="s">
        <v>98</v>
      </c>
      <c r="D198" s="349">
        <v>24.7</v>
      </c>
      <c r="E198" s="343" t="s">
        <v>161</v>
      </c>
      <c r="F198" s="345" t="s">
        <v>76</v>
      </c>
      <c r="G198" s="343" t="s">
        <v>157</v>
      </c>
      <c r="H198" s="345" t="s">
        <v>76</v>
      </c>
      <c r="I198" s="145" t="s">
        <v>47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>
      <c r="A199" s="357"/>
      <c r="B199" s="348"/>
      <c r="C199" s="348"/>
      <c r="D199" s="350"/>
      <c r="E199" s="352"/>
      <c r="F199" s="348"/>
      <c r="G199" s="348"/>
      <c r="H199" s="348"/>
      <c r="I199" s="129" t="s">
        <v>16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>
      <c r="A200" s="357"/>
      <c r="B200" s="348"/>
      <c r="C200" s="348"/>
      <c r="D200" s="350"/>
      <c r="E200" s="352"/>
      <c r="F200" s="348"/>
      <c r="G200" s="348"/>
      <c r="H200" s="348"/>
      <c r="I200" s="129" t="s">
        <v>17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>
      <c r="A201" s="357"/>
      <c r="B201" s="348"/>
      <c r="C201" s="348"/>
      <c r="D201" s="350"/>
      <c r="E201" s="352"/>
      <c r="F201" s="348"/>
      <c r="G201" s="348"/>
      <c r="H201" s="348"/>
      <c r="I201" s="129" t="s">
        <v>27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>
      <c r="A202" s="357"/>
      <c r="B202" s="348"/>
      <c r="C202" s="348"/>
      <c r="D202" s="350"/>
      <c r="E202" s="352"/>
      <c r="F202" s="348"/>
      <c r="G202" s="348"/>
      <c r="H202" s="348"/>
      <c r="I202" s="129" t="s">
        <v>49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6"/>
      <c r="C203" s="346"/>
      <c r="D203" s="351"/>
      <c r="E203" s="344"/>
      <c r="F203" s="346"/>
      <c r="G203" s="346"/>
      <c r="H203" s="346"/>
      <c r="I203" s="129" t="s">
        <v>19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227</v>
      </c>
      <c r="T204" s="193"/>
      <c r="U204" s="232"/>
      <c r="V204" s="233">
        <f>SUM(V198:V203)</f>
        <v>2755623.4370000004</v>
      </c>
    </row>
    <row r="205" spans="1:22" ht="15.75">
      <c r="A205" s="341">
        <v>719</v>
      </c>
      <c r="B205" s="343" t="s">
        <v>218</v>
      </c>
      <c r="C205" s="345" t="s">
        <v>102</v>
      </c>
      <c r="D205" s="349">
        <v>120.3</v>
      </c>
      <c r="E205" s="345" t="s">
        <v>101</v>
      </c>
      <c r="F205" s="345" t="s">
        <v>76</v>
      </c>
      <c r="G205" s="343" t="s">
        <v>157</v>
      </c>
      <c r="H205" s="345" t="s">
        <v>76</v>
      </c>
      <c r="I205" s="145" t="s">
        <v>16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>
      <c r="A206" s="347"/>
      <c r="B206" s="352"/>
      <c r="C206" s="348"/>
      <c r="D206" s="350"/>
      <c r="E206" s="348"/>
      <c r="F206" s="348"/>
      <c r="G206" s="352"/>
      <c r="H206" s="348"/>
      <c r="I206" s="145" t="s">
        <v>29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85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>
      <c r="A208" s="347"/>
      <c r="B208" s="352"/>
      <c r="C208" s="348"/>
      <c r="D208" s="350"/>
      <c r="E208" s="348"/>
      <c r="F208" s="348"/>
      <c r="G208" s="348"/>
      <c r="H208" s="348"/>
      <c r="I208" s="129" t="s">
        <v>121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>
      <c r="A209" s="347"/>
      <c r="B209" s="352"/>
      <c r="C209" s="348"/>
      <c r="D209" s="350"/>
      <c r="E209" s="348"/>
      <c r="F209" s="348"/>
      <c r="G209" s="348"/>
      <c r="H209" s="348"/>
      <c r="I209" s="129" t="s">
        <v>120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>
      <c r="A210" s="347"/>
      <c r="B210" s="352"/>
      <c r="C210" s="348"/>
      <c r="D210" s="350"/>
      <c r="E210" s="348"/>
      <c r="F210" s="348"/>
      <c r="G210" s="348"/>
      <c r="H210" s="348"/>
      <c r="I210" s="129" t="s">
        <v>30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>
      <c r="A211" s="347"/>
      <c r="B211" s="352"/>
      <c r="C211" s="348"/>
      <c r="D211" s="350"/>
      <c r="E211" s="348"/>
      <c r="F211" s="348"/>
      <c r="G211" s="348"/>
      <c r="H211" s="348"/>
      <c r="I211" s="129" t="s">
        <v>31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>
      <c r="A212" s="342"/>
      <c r="B212" s="344"/>
      <c r="C212" s="346"/>
      <c r="D212" s="351"/>
      <c r="E212" s="346"/>
      <c r="F212" s="346"/>
      <c r="G212" s="346"/>
      <c r="H212" s="346"/>
      <c r="I212" s="113" t="s">
        <v>86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227</v>
      </c>
      <c r="T213" s="193"/>
      <c r="U213" s="232"/>
      <c r="V213" s="233">
        <f>SUM(V205:V212)</f>
        <v>2020409.798</v>
      </c>
    </row>
    <row r="214" spans="1:22" ht="16.149999999999999" customHeight="1">
      <c r="A214" s="356" t="s">
        <v>128</v>
      </c>
      <c r="B214" s="343" t="s">
        <v>93</v>
      </c>
      <c r="C214" s="345" t="s">
        <v>102</v>
      </c>
      <c r="D214" s="349">
        <v>82.2</v>
      </c>
      <c r="E214" s="343" t="s">
        <v>162</v>
      </c>
      <c r="F214" s="345" t="s">
        <v>76</v>
      </c>
      <c r="G214" s="343" t="s">
        <v>160</v>
      </c>
      <c r="H214" s="345" t="s">
        <v>76</v>
      </c>
      <c r="I214" s="129" t="s">
        <v>16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>
      <c r="A215" s="357"/>
      <c r="B215" s="348"/>
      <c r="C215" s="348"/>
      <c r="D215" s="350"/>
      <c r="E215" s="352"/>
      <c r="F215" s="348"/>
      <c r="G215" s="352"/>
      <c r="H215" s="348"/>
      <c r="I215" s="129" t="s">
        <v>29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>
      <c r="A216" s="357"/>
      <c r="B216" s="348"/>
      <c r="C216" s="348"/>
      <c r="D216" s="350"/>
      <c r="E216" s="352"/>
      <c r="F216" s="348"/>
      <c r="G216" s="352"/>
      <c r="H216" s="348"/>
      <c r="I216" s="129" t="s">
        <v>17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>
      <c r="A217" s="357"/>
      <c r="B217" s="348"/>
      <c r="C217" s="348"/>
      <c r="D217" s="350"/>
      <c r="E217" s="352"/>
      <c r="F217" s="348"/>
      <c r="G217" s="352"/>
      <c r="H217" s="348"/>
      <c r="I217" s="129" t="s">
        <v>27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>
      <c r="A218" s="357"/>
      <c r="B218" s="348"/>
      <c r="C218" s="348"/>
      <c r="D218" s="350"/>
      <c r="E218" s="352"/>
      <c r="F218" s="348"/>
      <c r="G218" s="352"/>
      <c r="H218" s="348"/>
      <c r="I218" s="154" t="s">
        <v>125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>
      <c r="A219" s="358"/>
      <c r="B219" s="346"/>
      <c r="C219" s="346"/>
      <c r="D219" s="351"/>
      <c r="E219" s="344"/>
      <c r="F219" s="346"/>
      <c r="G219" s="344"/>
      <c r="H219" s="346"/>
      <c r="I219" s="169" t="s">
        <v>49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227</v>
      </c>
      <c r="T220" s="193"/>
      <c r="U220" s="232"/>
      <c r="V220" s="233">
        <f>SUM(V214:V219)</f>
        <v>6074796.7850000001</v>
      </c>
    </row>
    <row r="221" spans="1:22" ht="15.75" customHeight="1">
      <c r="A221" s="356" t="s">
        <v>129</v>
      </c>
      <c r="B221" s="343" t="s">
        <v>219</v>
      </c>
      <c r="C221" s="345" t="s">
        <v>102</v>
      </c>
      <c r="D221" s="349">
        <v>152.69999999999999</v>
      </c>
      <c r="E221" s="343" t="s">
        <v>160</v>
      </c>
      <c r="F221" s="345" t="s">
        <v>76</v>
      </c>
      <c r="G221" s="343" t="s">
        <v>75</v>
      </c>
      <c r="H221" s="345" t="s">
        <v>76</v>
      </c>
      <c r="I221" s="145" t="s">
        <v>47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29" t="s">
        <v>16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17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>
      <c r="A224" s="357"/>
      <c r="B224" s="352"/>
      <c r="C224" s="348"/>
      <c r="D224" s="350"/>
      <c r="E224" s="352"/>
      <c r="F224" s="348"/>
      <c r="G224" s="348"/>
      <c r="H224" s="348"/>
      <c r="I224" s="129" t="s">
        <v>48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>
      <c r="A225" s="357"/>
      <c r="B225" s="352"/>
      <c r="C225" s="348"/>
      <c r="D225" s="350"/>
      <c r="E225" s="352"/>
      <c r="F225" s="348"/>
      <c r="G225" s="348"/>
      <c r="H225" s="348"/>
      <c r="I225" s="154" t="s">
        <v>27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>
      <c r="A226" s="357"/>
      <c r="B226" s="352"/>
      <c r="C226" s="348"/>
      <c r="D226" s="350"/>
      <c r="E226" s="352"/>
      <c r="F226" s="348"/>
      <c r="G226" s="348"/>
      <c r="H226" s="348"/>
      <c r="I226" s="154" t="s">
        <v>31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>
      <c r="A227" s="357"/>
      <c r="B227" s="352"/>
      <c r="C227" s="348"/>
      <c r="D227" s="350"/>
      <c r="E227" s="352"/>
      <c r="F227" s="348"/>
      <c r="G227" s="348"/>
      <c r="H227" s="348"/>
      <c r="I227" s="129" t="s">
        <v>49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>
      <c r="A228" s="358"/>
      <c r="B228" s="344"/>
      <c r="C228" s="346"/>
      <c r="D228" s="351"/>
      <c r="E228" s="344"/>
      <c r="F228" s="346"/>
      <c r="G228" s="346"/>
      <c r="H228" s="346"/>
      <c r="I228" s="111" t="s">
        <v>19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227</v>
      </c>
      <c r="T229" s="193"/>
      <c r="U229" s="232"/>
      <c r="V229" s="233">
        <f>SUM(V221:V228)</f>
        <v>656586.77300000004</v>
      </c>
    </row>
    <row r="230" spans="1:22" ht="15.75">
      <c r="A230" s="347">
        <v>1366</v>
      </c>
      <c r="B230" s="352" t="s">
        <v>220</v>
      </c>
      <c r="C230" s="348" t="s">
        <v>69</v>
      </c>
      <c r="D230" s="348">
        <v>67</v>
      </c>
      <c r="E230" s="348" t="s">
        <v>101</v>
      </c>
      <c r="F230" s="348" t="s">
        <v>76</v>
      </c>
      <c r="G230" s="361" t="s">
        <v>105</v>
      </c>
      <c r="H230" s="348" t="s">
        <v>76</v>
      </c>
      <c r="I230" s="145" t="s">
        <v>16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>
      <c r="A231" s="347"/>
      <c r="B231" s="352"/>
      <c r="C231" s="348"/>
      <c r="D231" s="348"/>
      <c r="E231" s="348"/>
      <c r="F231" s="348"/>
      <c r="G231" s="361"/>
      <c r="H231" s="348"/>
      <c r="I231" s="129" t="s">
        <v>17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>
      <c r="A232" s="347"/>
      <c r="B232" s="352"/>
      <c r="C232" s="348"/>
      <c r="D232" s="348"/>
      <c r="E232" s="348"/>
      <c r="F232" s="348"/>
      <c r="G232" s="361"/>
      <c r="H232" s="348"/>
      <c r="I232" s="129" t="s">
        <v>27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>
      <c r="A233" s="347"/>
      <c r="B233" s="352"/>
      <c r="C233" s="348"/>
      <c r="D233" s="348"/>
      <c r="E233" s="348"/>
      <c r="F233" s="348"/>
      <c r="G233" s="361"/>
      <c r="H233" s="348"/>
      <c r="I233" s="154" t="s">
        <v>49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227</v>
      </c>
      <c r="T234" s="193"/>
      <c r="U234" s="232"/>
      <c r="V234" s="233">
        <f>SUM(V230:V233)</f>
        <v>2056029.477</v>
      </c>
    </row>
    <row r="235" spans="1:22" ht="15.75">
      <c r="A235" s="341">
        <v>1367</v>
      </c>
      <c r="B235" s="343" t="s">
        <v>221</v>
      </c>
      <c r="C235" s="345" t="s">
        <v>69</v>
      </c>
      <c r="D235" s="349">
        <v>28.6</v>
      </c>
      <c r="E235" s="359" t="s">
        <v>106</v>
      </c>
      <c r="F235" s="345" t="s">
        <v>76</v>
      </c>
      <c r="G235" s="345" t="s">
        <v>105</v>
      </c>
      <c r="H235" s="345" t="s">
        <v>76</v>
      </c>
      <c r="I235" s="151" t="s">
        <v>16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>
      <c r="A236" s="347"/>
      <c r="B236" s="352"/>
      <c r="C236" s="348"/>
      <c r="D236" s="350"/>
      <c r="E236" s="361"/>
      <c r="F236" s="348"/>
      <c r="G236" s="348"/>
      <c r="H236" s="348"/>
      <c r="I236" s="129" t="s">
        <v>27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>
      <c r="A237" s="342"/>
      <c r="B237" s="348"/>
      <c r="C237" s="348"/>
      <c r="D237" s="350"/>
      <c r="E237" s="361"/>
      <c r="F237" s="348"/>
      <c r="G237" s="348"/>
      <c r="H237" s="348"/>
      <c r="I237" s="113" t="s">
        <v>49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227</v>
      </c>
      <c r="T238" s="193"/>
      <c r="U238" s="232"/>
      <c r="V238" s="233">
        <f>SUM(V235:V237)</f>
        <v>164796</v>
      </c>
    </row>
    <row r="239" spans="1:22" ht="15.75">
      <c r="A239" s="347">
        <v>1368</v>
      </c>
      <c r="B239" s="352" t="s">
        <v>222</v>
      </c>
      <c r="C239" s="348" t="s">
        <v>69</v>
      </c>
      <c r="D239" s="348">
        <v>29</v>
      </c>
      <c r="E239" s="361" t="s">
        <v>105</v>
      </c>
      <c r="F239" s="348" t="s">
        <v>76</v>
      </c>
      <c r="G239" s="352" t="s">
        <v>166</v>
      </c>
      <c r="H239" s="348" t="s">
        <v>76</v>
      </c>
      <c r="I239" s="145" t="s">
        <v>16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>
      <c r="A240" s="347"/>
      <c r="B240" s="348"/>
      <c r="C240" s="348"/>
      <c r="D240" s="348"/>
      <c r="E240" s="361"/>
      <c r="F240" s="348"/>
      <c r="G240" s="348"/>
      <c r="H240" s="348"/>
      <c r="I240" s="129" t="s">
        <v>17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>
      <c r="A241" s="347"/>
      <c r="B241" s="348"/>
      <c r="C241" s="348"/>
      <c r="D241" s="348"/>
      <c r="E241" s="116"/>
      <c r="F241" s="348"/>
      <c r="G241" s="348"/>
      <c r="H241" s="348"/>
      <c r="I241" s="154" t="s">
        <v>27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>
      <c r="A242" s="342"/>
      <c r="B242" s="346"/>
      <c r="C242" s="346"/>
      <c r="D242" s="346"/>
      <c r="E242" s="117"/>
      <c r="F242" s="346"/>
      <c r="G242" s="346"/>
      <c r="H242" s="346"/>
      <c r="I242" s="154" t="s">
        <v>49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227</v>
      </c>
      <c r="T243" s="193"/>
      <c r="U243" s="232"/>
      <c r="V243" s="233">
        <f>SUM(V239:V242)</f>
        <v>2063685.5670000003</v>
      </c>
    </row>
    <row r="244" spans="1:22" ht="15.75">
      <c r="A244" s="341">
        <v>2069</v>
      </c>
      <c r="B244" s="345" t="s">
        <v>131</v>
      </c>
      <c r="C244" s="345" t="s">
        <v>38</v>
      </c>
      <c r="D244" s="349">
        <v>278.75</v>
      </c>
      <c r="E244" s="359" t="s">
        <v>132</v>
      </c>
      <c r="F244" s="345" t="s">
        <v>133</v>
      </c>
      <c r="G244" s="343" t="s">
        <v>167</v>
      </c>
      <c r="H244" s="345" t="s">
        <v>133</v>
      </c>
      <c r="I244" s="129" t="s">
        <v>18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>
      <c r="A245" s="342"/>
      <c r="B245" s="346"/>
      <c r="C245" s="346"/>
      <c r="D245" s="351"/>
      <c r="E245" s="360"/>
      <c r="F245" s="346"/>
      <c r="G245" s="344"/>
      <c r="H245" s="346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227</v>
      </c>
      <c r="T246" s="193"/>
      <c r="U246" s="232"/>
      <c r="V246" s="233">
        <f>SUM(V244:V245)</f>
        <v>371881.23200000008</v>
      </c>
    </row>
    <row r="247" spans="1:22" ht="15.75">
      <c r="A247" s="341"/>
      <c r="B247" s="345" t="s">
        <v>223</v>
      </c>
      <c r="C247" s="345" t="s">
        <v>12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145" t="s">
        <v>59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129" t="s">
        <v>18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45" t="s">
        <v>182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113" t="s">
        <v>183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227</v>
      </c>
      <c r="T252" s="193"/>
      <c r="U252" s="232"/>
      <c r="V252" s="233">
        <f>SUM(V247:V251)</f>
        <v>107000.12299999999</v>
      </c>
    </row>
    <row r="253" spans="1:22" ht="15.75">
      <c r="A253" s="341"/>
      <c r="B253" s="345" t="s">
        <v>224</v>
      </c>
      <c r="C253" s="345" t="s">
        <v>28</v>
      </c>
      <c r="D253" s="349">
        <v>24</v>
      </c>
      <c r="E253" s="345" t="s">
        <v>151</v>
      </c>
      <c r="F253" s="345" t="s">
        <v>42</v>
      </c>
      <c r="G253" s="345" t="s">
        <v>58</v>
      </c>
      <c r="H253" s="345" t="s">
        <v>42</v>
      </c>
      <c r="I253" s="145" t="s">
        <v>59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>
      <c r="A254" s="347"/>
      <c r="B254" s="348"/>
      <c r="C254" s="348"/>
      <c r="D254" s="350"/>
      <c r="E254" s="348"/>
      <c r="F254" s="348"/>
      <c r="G254" s="348"/>
      <c r="H254" s="348"/>
      <c r="I254" s="129" t="s">
        <v>18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>
      <c r="A255" s="347"/>
      <c r="B255" s="348"/>
      <c r="C255" s="348"/>
      <c r="D255" s="350"/>
      <c r="E255" s="348"/>
      <c r="F255" s="348"/>
      <c r="G255" s="348"/>
      <c r="H255" s="348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>
      <c r="A256" s="347"/>
      <c r="B256" s="348"/>
      <c r="C256" s="348"/>
      <c r="D256" s="350"/>
      <c r="E256" s="348"/>
      <c r="F256" s="348"/>
      <c r="G256" s="348"/>
      <c r="H256" s="348"/>
      <c r="I256" s="129" t="s">
        <v>182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>
      <c r="A257" s="342"/>
      <c r="B257" s="346"/>
      <c r="C257" s="346"/>
      <c r="D257" s="351"/>
      <c r="E257" s="346"/>
      <c r="F257" s="346"/>
      <c r="G257" s="346"/>
      <c r="H257" s="346"/>
      <c r="I257" s="113" t="s">
        <v>183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>
      <c r="A259" s="254">
        <v>241315</v>
      </c>
      <c r="B259" s="114" t="s">
        <v>186</v>
      </c>
      <c r="C259" s="114" t="s">
        <v>187</v>
      </c>
      <c r="D259" s="255">
        <v>182</v>
      </c>
      <c r="E259" s="114" t="s">
        <v>188</v>
      </c>
      <c r="F259" s="114" t="s">
        <v>42</v>
      </c>
      <c r="G259" s="114" t="s">
        <v>189</v>
      </c>
      <c r="H259" s="114" t="s">
        <v>42</v>
      </c>
      <c r="I259" s="154" t="s">
        <v>31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>
      <c r="A261" s="254">
        <v>241315</v>
      </c>
      <c r="B261" s="114" t="s">
        <v>190</v>
      </c>
      <c r="C261" s="114" t="s">
        <v>21</v>
      </c>
      <c r="D261" s="255">
        <v>182</v>
      </c>
      <c r="E261" s="114" t="s">
        <v>191</v>
      </c>
      <c r="F261" s="114" t="s">
        <v>42</v>
      </c>
      <c r="G261" s="114" t="s">
        <v>189</v>
      </c>
      <c r="H261" s="114" t="s">
        <v>42</v>
      </c>
      <c r="I261" s="154" t="s">
        <v>18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>
      <c r="R263" s="251"/>
    </row>
    <row r="264" spans="1:22" ht="15.75" thickBot="1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>
      <c r="A266" s="108" t="s">
        <v>139</v>
      </c>
    </row>
    <row r="267" spans="1:22">
      <c r="A267" s="108" t="s">
        <v>107</v>
      </c>
    </row>
    <row r="268" spans="1:22">
      <c r="A268" s="108" t="s">
        <v>108</v>
      </c>
    </row>
    <row r="269" spans="1:22">
      <c r="A269" s="109" t="s">
        <v>109</v>
      </c>
    </row>
    <row r="270" spans="1:22">
      <c r="A270" s="109" t="s">
        <v>110</v>
      </c>
    </row>
    <row r="271" spans="1:22">
      <c r="A271" s="109" t="s">
        <v>111</v>
      </c>
    </row>
    <row r="272" spans="1:22">
      <c r="A272" s="109" t="s">
        <v>135</v>
      </c>
    </row>
    <row r="273" spans="1:1">
      <c r="A273" s="109" t="s">
        <v>112</v>
      </c>
    </row>
    <row r="274" spans="1:1">
      <c r="A274" s="109" t="s">
        <v>113</v>
      </c>
    </row>
    <row r="275" spans="1:1">
      <c r="A275" s="109" t="s">
        <v>136</v>
      </c>
    </row>
    <row r="276" spans="1:1">
      <c r="A276" s="109" t="s">
        <v>114</v>
      </c>
    </row>
    <row r="277" spans="1:1">
      <c r="A277" s="109" t="s">
        <v>115</v>
      </c>
    </row>
    <row r="278" spans="1:1">
      <c r="A278" s="109" t="s">
        <v>116</v>
      </c>
    </row>
    <row r="279" spans="1:1">
      <c r="A279" s="109" t="s">
        <v>117</v>
      </c>
    </row>
  </sheetData>
  <sheetProtection selectLockedCells="1" selectUnlockedCells="1"/>
  <autoFilter ref="A6:V258" xr:uid="{00000000-0009-0000-0000-000014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228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2022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8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531264.28999999992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347071.92599999998</v>
      </c>
    </row>
    <row r="19" spans="1:23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878336.21600000013</v>
      </c>
    </row>
    <row r="25" spans="1:23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635373.96600000001</v>
      </c>
    </row>
    <row r="27" spans="1:23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64506.379000000008</v>
      </c>
    </row>
    <row r="30" spans="1:23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32655.504999999997</v>
      </c>
    </row>
    <row r="36" spans="1:23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2136425.1380000003</v>
      </c>
    </row>
    <row r="39" spans="1:23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657064.62</v>
      </c>
    </row>
    <row r="41" spans="1:23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177901.89600000001</v>
      </c>
    </row>
    <row r="47" spans="1:23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2366046.463</v>
      </c>
    </row>
    <row r="58" spans="1:32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2102219.7719999999</v>
      </c>
    </row>
    <row r="63" spans="1:32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48206.518000000004</v>
      </c>
    </row>
    <row r="67" spans="1:23" ht="15.75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3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227</v>
      </c>
      <c r="L73" s="193" t="s">
        <v>227</v>
      </c>
      <c r="M73" s="193" t="s">
        <v>227</v>
      </c>
      <c r="N73" s="193" t="s">
        <v>227</v>
      </c>
      <c r="O73" s="193" t="s">
        <v>227</v>
      </c>
      <c r="P73" s="193" t="s">
        <v>227</v>
      </c>
      <c r="Q73" s="193" t="s">
        <v>227</v>
      </c>
      <c r="R73" s="230" t="s">
        <v>227</v>
      </c>
      <c r="S73" s="231" t="s">
        <v>227</v>
      </c>
      <c r="T73" s="193" t="s">
        <v>227</v>
      </c>
      <c r="U73" s="193" t="s">
        <v>227</v>
      </c>
      <c r="V73" s="232" t="s">
        <v>227</v>
      </c>
      <c r="W73" s="233">
        <f>SUM(W72)</f>
        <v>424562.82200000028</v>
      </c>
    </row>
    <row r="74" spans="1:23" ht="16.5" thickBot="1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4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48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46"/>
      <c r="J76" s="113" t="s">
        <v>27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227</v>
      </c>
      <c r="L77" s="193" t="s">
        <v>227</v>
      </c>
      <c r="M77" s="193" t="s">
        <v>227</v>
      </c>
      <c r="N77" s="193" t="s">
        <v>227</v>
      </c>
      <c r="O77" s="193" t="s">
        <v>227</v>
      </c>
      <c r="P77" s="193" t="s">
        <v>227</v>
      </c>
      <c r="Q77" s="193" t="s">
        <v>227</v>
      </c>
      <c r="R77" s="230" t="s">
        <v>227</v>
      </c>
      <c r="S77" s="231" t="s">
        <v>227</v>
      </c>
      <c r="T77" s="193" t="s">
        <v>227</v>
      </c>
      <c r="U77" s="193" t="s">
        <v>227</v>
      </c>
      <c r="V77" s="232" t="s">
        <v>227</v>
      </c>
      <c r="W77" s="233">
        <f>SUM(W74:W76)</f>
        <v>109368.50199999999</v>
      </c>
    </row>
    <row r="78" spans="1:23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13905.784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449346.12799999997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334206.95400000003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73</v>
      </c>
      <c r="E93" s="355" t="s">
        <v>74</v>
      </c>
      <c r="F93" s="348" t="s">
        <v>75</v>
      </c>
      <c r="G93" s="348" t="s">
        <v>76</v>
      </c>
      <c r="H93" s="348" t="s">
        <v>155</v>
      </c>
      <c r="I93" s="348" t="s">
        <v>78</v>
      </c>
      <c r="J93" s="145" t="s">
        <v>16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7081003.085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1754806.6900000002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1192916.7410000002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1753139.1570000006</v>
      </c>
    </row>
    <row r="126" spans="1:23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1273284.2720000003</v>
      </c>
    </row>
    <row r="133" spans="1:23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1014157.5730000001</v>
      </c>
    </row>
    <row r="140" spans="1:23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4109776.0579999997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980128.50300000003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4189114.4910000004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1254326.237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1087152.9600000002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1750497.9390000002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229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430845.77800000005</v>
      </c>
    </row>
    <row r="191" spans="1:23" ht="15.75" customHeight="1">
      <c r="A191" s="356" t="s">
        <v>230</v>
      </c>
      <c r="B191" s="291">
        <v>278804</v>
      </c>
      <c r="C191" s="343" t="s">
        <v>231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3478179.6260000002</v>
      </c>
    </row>
    <row r="198" spans="1:23" ht="15.75" customHeight="1">
      <c r="A198" s="356" t="s">
        <v>232</v>
      </c>
      <c r="B198" s="291">
        <v>278804</v>
      </c>
      <c r="C198" s="343" t="s">
        <v>233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1031767.6510000001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2678344.2069999995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431844.36900000001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1970351.5620000002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6705345.8670000006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2771189.9839999997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4154903.3289999999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0</v>
      </c>
    </row>
    <row r="253" spans="1:23" ht="15.75">
      <c r="A253" s="341">
        <v>1367</v>
      </c>
      <c r="B253" s="254">
        <v>241327</v>
      </c>
      <c r="C253" s="343" t="s">
        <v>234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2445435.094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2957166.4749999996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664519.27500000002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118688.82400000001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>
      <c r="A277" s="254">
        <v>241322</v>
      </c>
      <c r="B277" s="254">
        <v>241322</v>
      </c>
      <c r="C277" s="114" t="s">
        <v>235</v>
      </c>
      <c r="D277" s="114" t="s">
        <v>12</v>
      </c>
      <c r="E277" s="255">
        <v>78</v>
      </c>
      <c r="F277" s="256" t="s">
        <v>236</v>
      </c>
      <c r="G277" s="114" t="s">
        <v>237</v>
      </c>
      <c r="H277" s="256" t="s">
        <v>238</v>
      </c>
      <c r="I277" s="114" t="s">
        <v>237</v>
      </c>
      <c r="J277" s="154" t="s">
        <v>18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>
      <c r="A279" s="254">
        <v>241323</v>
      </c>
      <c r="B279" s="254">
        <v>241323</v>
      </c>
      <c r="C279" s="114" t="s">
        <v>239</v>
      </c>
      <c r="D279" s="114" t="s">
        <v>12</v>
      </c>
      <c r="E279" s="255">
        <v>78</v>
      </c>
      <c r="F279" s="256" t="s">
        <v>236</v>
      </c>
      <c r="G279" s="114" t="s">
        <v>237</v>
      </c>
      <c r="H279" s="256" t="s">
        <v>238</v>
      </c>
      <c r="I279" s="114" t="s">
        <v>237</v>
      </c>
      <c r="J279" s="154" t="s">
        <v>240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>
      <c r="A281" s="341">
        <v>241315</v>
      </c>
      <c r="B281" s="254">
        <v>241315</v>
      </c>
      <c r="C281" s="345" t="s">
        <v>241</v>
      </c>
      <c r="D281" s="345" t="s">
        <v>12</v>
      </c>
      <c r="E281" s="349">
        <v>28</v>
      </c>
      <c r="F281" s="345" t="s">
        <v>191</v>
      </c>
      <c r="G281" s="345" t="s">
        <v>242</v>
      </c>
      <c r="H281" s="345" t="s">
        <v>243</v>
      </c>
      <c r="I281" s="345" t="s">
        <v>242</v>
      </c>
      <c r="J281" s="154" t="s">
        <v>240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>
      <c r="B288" s="295"/>
      <c r="S288" s="251"/>
    </row>
    <row r="289" spans="1:23" ht="16.5" thickBot="1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>
      <c r="B290" s="297"/>
    </row>
    <row r="291" spans="1:23" ht="15.75">
      <c r="A291" s="108" t="s">
        <v>139</v>
      </c>
      <c r="B291" s="298"/>
    </row>
    <row r="292" spans="1:23">
      <c r="A292" s="108" t="s">
        <v>107</v>
      </c>
    </row>
    <row r="293" spans="1:23" ht="15.75">
      <c r="A293" s="108" t="s">
        <v>108</v>
      </c>
      <c r="B293" s="298"/>
    </row>
    <row r="294" spans="1:23" ht="15.75">
      <c r="A294" s="109" t="s">
        <v>109</v>
      </c>
      <c r="B294" s="299"/>
    </row>
    <row r="295" spans="1:23">
      <c r="A295" s="109" t="s">
        <v>110</v>
      </c>
    </row>
    <row r="296" spans="1:23">
      <c r="A296" s="109" t="s">
        <v>111</v>
      </c>
    </row>
    <row r="297" spans="1:23">
      <c r="A297" s="109" t="s">
        <v>135</v>
      </c>
    </row>
    <row r="298" spans="1:23">
      <c r="A298" s="109" t="s">
        <v>112</v>
      </c>
      <c r="B298" s="108"/>
    </row>
    <row r="299" spans="1:23">
      <c r="A299" s="109" t="s">
        <v>113</v>
      </c>
      <c r="B299" s="108"/>
    </row>
    <row r="300" spans="1:23">
      <c r="A300" s="109" t="s">
        <v>136</v>
      </c>
      <c r="B300" s="108"/>
    </row>
    <row r="301" spans="1:23">
      <c r="A301" s="109" t="s">
        <v>114</v>
      </c>
      <c r="B301" s="109"/>
    </row>
    <row r="302" spans="1:23">
      <c r="A302" s="109" t="s">
        <v>115</v>
      </c>
      <c r="B302" s="109"/>
    </row>
    <row r="303" spans="1:23">
      <c r="A303" s="109" t="s">
        <v>116</v>
      </c>
      <c r="B303" s="109"/>
    </row>
    <row r="304" spans="1:23">
      <c r="A304" s="109" t="s">
        <v>117</v>
      </c>
      <c r="B304" s="109"/>
    </row>
    <row r="305" spans="2:28">
      <c r="B305" s="109"/>
    </row>
    <row r="306" spans="2:28">
      <c r="B306" s="109"/>
    </row>
    <row r="307" spans="2:28">
      <c r="B307" s="109"/>
    </row>
    <row r="308" spans="2:28">
      <c r="B308" s="109"/>
    </row>
    <row r="309" spans="2:28">
      <c r="B309" s="109"/>
    </row>
    <row r="310" spans="2:28">
      <c r="B310" s="109"/>
    </row>
    <row r="311" spans="2:28">
      <c r="B311" s="109"/>
    </row>
    <row r="312" spans="2:28" ht="15">
      <c r="AB312" s="302"/>
    </row>
    <row r="313" spans="2:28" ht="15">
      <c r="AB313" s="302"/>
    </row>
    <row r="314" spans="2:28" ht="15">
      <c r="AB314" s="302"/>
    </row>
    <row r="315" spans="2:28" ht="15">
      <c r="AB315" s="302"/>
    </row>
    <row r="316" spans="2:28" ht="15">
      <c r="AB316" s="302"/>
    </row>
    <row r="317" spans="2:28" ht="15">
      <c r="AB317" s="302"/>
    </row>
    <row r="318" spans="2:28" ht="15">
      <c r="AB318" s="302"/>
    </row>
    <row r="319" spans="2:28" ht="15">
      <c r="AB319" s="302"/>
    </row>
    <row r="320" spans="2:28" ht="15">
      <c r="AB320" s="302"/>
    </row>
    <row r="321" spans="28:28" ht="15">
      <c r="AB321" s="302"/>
    </row>
    <row r="322" spans="28:28" ht="15">
      <c r="AB322" s="302"/>
    </row>
    <row r="323" spans="28:28" ht="15">
      <c r="AB323" s="302"/>
    </row>
    <row r="324" spans="28:28" ht="15">
      <c r="AB324" s="302"/>
    </row>
    <row r="325" spans="28:28" ht="15">
      <c r="AB325" s="302"/>
    </row>
    <row r="326" spans="28:28" ht="15">
      <c r="AB326" s="302"/>
    </row>
    <row r="327" spans="28:28" ht="15">
      <c r="AB327" s="302"/>
    </row>
    <row r="328" spans="28:28" ht="15">
      <c r="AB328" s="302"/>
    </row>
    <row r="329" spans="28:28" ht="15">
      <c r="AB329" s="302"/>
    </row>
    <row r="330" spans="28:28" ht="15">
      <c r="AB330" s="302"/>
    </row>
    <row r="331" spans="28:28" ht="15">
      <c r="AB331" s="302"/>
    </row>
    <row r="332" spans="28:28" ht="15">
      <c r="AB332" s="302"/>
    </row>
    <row r="333" spans="28:28" ht="15">
      <c r="AB333" s="302"/>
    </row>
    <row r="334" spans="28:28" ht="15">
      <c r="AB334" s="302"/>
    </row>
    <row r="335" spans="28:28" ht="15">
      <c r="AB335" s="302"/>
    </row>
    <row r="336" spans="28:28" ht="15">
      <c r="AB336" s="302"/>
    </row>
    <row r="337" spans="28:28" ht="15">
      <c r="AB337" s="302"/>
    </row>
    <row r="338" spans="28:28" ht="15">
      <c r="AB338" s="302"/>
    </row>
    <row r="339" spans="28:28" ht="15">
      <c r="AB339" s="302"/>
    </row>
    <row r="340" spans="28:28" ht="15">
      <c r="AB340" s="302"/>
    </row>
    <row r="341" spans="28:28" ht="15">
      <c r="AB341" s="302"/>
    </row>
    <row r="342" spans="28:28" ht="15">
      <c r="AB342" s="302"/>
    </row>
    <row r="343" spans="28:28" ht="15">
      <c r="AB343" s="302"/>
    </row>
    <row r="344" spans="28:28" ht="15">
      <c r="AB344" s="302"/>
    </row>
    <row r="345" spans="28:28" ht="15">
      <c r="AB345" s="302"/>
    </row>
    <row r="346" spans="28:28" ht="15">
      <c r="AB346" s="302"/>
    </row>
    <row r="347" spans="28:28" ht="15">
      <c r="AB347" s="302"/>
    </row>
    <row r="348" spans="28:28" ht="15">
      <c r="AB348" s="302"/>
    </row>
    <row r="349" spans="28:28" ht="15">
      <c r="AB349" s="302"/>
    </row>
    <row r="350" spans="28:28" ht="15">
      <c r="AB350" s="302"/>
    </row>
    <row r="351" spans="28:28" ht="15">
      <c r="AB351" s="302"/>
    </row>
    <row r="352" spans="28:28" ht="15">
      <c r="AB352" s="302"/>
    </row>
    <row r="353" spans="28:28" ht="15">
      <c r="AB353" s="302"/>
    </row>
    <row r="354" spans="28:28" ht="15">
      <c r="AB354" s="302"/>
    </row>
    <row r="355" spans="28:28" ht="15">
      <c r="AB355" s="302"/>
    </row>
    <row r="356" spans="28:28" ht="15">
      <c r="AB356" s="302"/>
    </row>
    <row r="357" spans="28:28" ht="15">
      <c r="AB357" s="302"/>
    </row>
    <row r="358" spans="28:28" ht="15">
      <c r="AB358" s="302"/>
    </row>
    <row r="359" spans="28:28" ht="15">
      <c r="AB359" s="302"/>
    </row>
    <row r="360" spans="28:28" ht="15">
      <c r="AB360" s="302"/>
    </row>
    <row r="361" spans="28:28" ht="15">
      <c r="AB361" s="302"/>
    </row>
    <row r="362" spans="28:28" ht="15">
      <c r="AB362" s="302"/>
    </row>
    <row r="363" spans="28:28" ht="15">
      <c r="AB363" s="302"/>
    </row>
    <row r="364" spans="28:28" ht="15">
      <c r="AB364" s="302"/>
    </row>
    <row r="365" spans="28:28" ht="15">
      <c r="AB365" s="302"/>
    </row>
    <row r="366" spans="28:28" ht="15">
      <c r="AB366" s="302"/>
    </row>
    <row r="367" spans="28:28" ht="15">
      <c r="AB367" s="302"/>
    </row>
    <row r="368" spans="28:28" ht="15">
      <c r="AB368" s="302"/>
    </row>
    <row r="369" spans="28:28" ht="15">
      <c r="AB369" s="302"/>
    </row>
    <row r="370" spans="28:28" ht="15">
      <c r="AB370" s="302"/>
    </row>
    <row r="371" spans="28:28" ht="15">
      <c r="AB371" s="302"/>
    </row>
    <row r="372" spans="28:28" ht="15">
      <c r="AB372" s="302"/>
    </row>
    <row r="373" spans="28:28" ht="15">
      <c r="AB373" s="302"/>
    </row>
    <row r="374" spans="28:28" ht="15">
      <c r="AB374" s="302"/>
    </row>
    <row r="375" spans="28:28" ht="15">
      <c r="AB375" s="302"/>
    </row>
    <row r="376" spans="28:28" ht="15">
      <c r="AB376" s="302"/>
    </row>
    <row r="377" spans="28:28" ht="15">
      <c r="AB377" s="302"/>
    </row>
    <row r="378" spans="28:28" ht="15">
      <c r="AB378" s="302"/>
    </row>
    <row r="379" spans="28:28" ht="15">
      <c r="AB379" s="302"/>
    </row>
    <row r="380" spans="28:28" ht="15">
      <c r="AB380" s="302"/>
    </row>
    <row r="381" spans="28:28" ht="15">
      <c r="AB381" s="302"/>
    </row>
    <row r="382" spans="28:28" ht="15">
      <c r="AB382" s="302"/>
    </row>
    <row r="383" spans="28:28" ht="15">
      <c r="AB383" s="302"/>
    </row>
    <row r="384" spans="28:28" ht="15">
      <c r="AB384" s="302"/>
    </row>
    <row r="385" spans="28:28" ht="15">
      <c r="AB385" s="302"/>
    </row>
    <row r="386" spans="28:28" ht="15">
      <c r="AB386" s="302"/>
    </row>
    <row r="387" spans="28:28" ht="15">
      <c r="AB387" s="302"/>
    </row>
    <row r="388" spans="28:28" ht="15">
      <c r="AB388" s="302"/>
    </row>
    <row r="389" spans="28:28" ht="15">
      <c r="AB389" s="302"/>
    </row>
    <row r="390" spans="28:28" ht="15">
      <c r="AB390" s="302"/>
    </row>
    <row r="391" spans="28:28" ht="15">
      <c r="AB391" s="302"/>
    </row>
    <row r="392" spans="28:28" ht="15">
      <c r="AB392" s="302"/>
    </row>
    <row r="393" spans="28:28" ht="15">
      <c r="AB393" s="302"/>
    </row>
    <row r="394" spans="28:28" ht="15">
      <c r="AB394" s="302"/>
    </row>
    <row r="395" spans="28:28" ht="15">
      <c r="AB395" s="302"/>
    </row>
    <row r="396" spans="28:28" ht="15">
      <c r="AB396" s="302"/>
    </row>
    <row r="397" spans="28:28" ht="15">
      <c r="AB397" s="302"/>
    </row>
    <row r="398" spans="28:28" ht="15">
      <c r="AB398" s="302"/>
    </row>
    <row r="399" spans="28:28" ht="15">
      <c r="AB399" s="302"/>
    </row>
    <row r="400" spans="28:28" ht="15">
      <c r="AB400" s="302"/>
    </row>
    <row r="401" spans="28:28" ht="15">
      <c r="AB401" s="302"/>
    </row>
    <row r="402" spans="28:28" ht="15">
      <c r="AB402" s="302"/>
    </row>
    <row r="403" spans="28:28" ht="15">
      <c r="AB403" s="302"/>
    </row>
    <row r="404" spans="28:28" ht="15">
      <c r="AB404" s="302"/>
    </row>
    <row r="405" spans="28:28" ht="15">
      <c r="AB405" s="302"/>
    </row>
    <row r="406" spans="28:28" ht="15">
      <c r="AB406" s="302"/>
    </row>
    <row r="407" spans="28:28" ht="15">
      <c r="AB407" s="302"/>
    </row>
    <row r="408" spans="28:28" ht="15">
      <c r="AB408" s="302"/>
    </row>
    <row r="409" spans="28:28" ht="15">
      <c r="AB409" s="302"/>
    </row>
    <row r="410" spans="28:28" ht="15">
      <c r="AB410" s="302"/>
    </row>
    <row r="411" spans="28:28" ht="15">
      <c r="AB411" s="302"/>
    </row>
    <row r="412" spans="28:28" ht="15">
      <c r="AB412" s="302"/>
    </row>
    <row r="413" spans="28:28" ht="15">
      <c r="AB413" s="302"/>
    </row>
    <row r="414" spans="28:28" ht="15">
      <c r="AB414" s="302"/>
    </row>
    <row r="415" spans="28:28" ht="15">
      <c r="AB415" s="302"/>
    </row>
    <row r="416" spans="28:28" ht="15">
      <c r="AB416" s="302"/>
    </row>
    <row r="417" spans="28:28" ht="15">
      <c r="AB417" s="302"/>
    </row>
    <row r="418" spans="28:28" ht="15">
      <c r="AB418" s="302"/>
    </row>
    <row r="419" spans="28:28" ht="15">
      <c r="AB419" s="302"/>
    </row>
    <row r="420" spans="28:28" ht="15">
      <c r="AB420" s="302"/>
    </row>
    <row r="421" spans="28:28" ht="15">
      <c r="AB421" s="302"/>
    </row>
    <row r="422" spans="28:28" ht="15">
      <c r="AB422" s="302"/>
    </row>
    <row r="423" spans="28:28" ht="15">
      <c r="AB423" s="302"/>
    </row>
    <row r="424" spans="28:28" ht="15">
      <c r="AB424" s="302"/>
    </row>
    <row r="425" spans="28:28" ht="15">
      <c r="AB425" s="302"/>
    </row>
    <row r="426" spans="28:28" ht="15">
      <c r="AB426" s="302"/>
    </row>
    <row r="427" spans="28:28" ht="15">
      <c r="AB427" s="302"/>
    </row>
    <row r="428" spans="28:28" ht="15">
      <c r="AB428" s="302"/>
    </row>
    <row r="429" spans="28:28" ht="15">
      <c r="AB429" s="302"/>
    </row>
    <row r="430" spans="28:28" ht="15">
      <c r="AB430" s="302"/>
    </row>
    <row r="431" spans="28:28" ht="15">
      <c r="AB431" s="302"/>
    </row>
    <row r="432" spans="28:28" ht="15">
      <c r="AB432" s="302"/>
    </row>
    <row r="433" spans="28:28" ht="15">
      <c r="AB433" s="302"/>
    </row>
    <row r="434" spans="28:28" ht="15">
      <c r="AB434" s="302"/>
    </row>
    <row r="435" spans="28:28" ht="15">
      <c r="AB435" s="302"/>
    </row>
    <row r="436" spans="28:28" ht="15">
      <c r="AB436" s="302"/>
    </row>
    <row r="437" spans="28:28" ht="15">
      <c r="AB437" s="302"/>
    </row>
    <row r="438" spans="28:28" ht="15">
      <c r="AB438" s="302"/>
    </row>
    <row r="439" spans="28:28" ht="15">
      <c r="AB439" s="302"/>
    </row>
    <row r="440" spans="28:28" ht="15">
      <c r="AB440" s="302"/>
    </row>
    <row r="441" spans="28:28" ht="15">
      <c r="AB441" s="302"/>
    </row>
    <row r="442" spans="28:28" ht="15">
      <c r="AB442" s="302"/>
    </row>
    <row r="443" spans="28:28" ht="15">
      <c r="AB443" s="302"/>
    </row>
    <row r="444" spans="28:28" ht="15">
      <c r="AB444" s="302"/>
    </row>
    <row r="445" spans="28:28" ht="15">
      <c r="AB445" s="302"/>
    </row>
    <row r="446" spans="28:28" ht="15">
      <c r="AB446" s="302"/>
    </row>
    <row r="447" spans="28:28" ht="15">
      <c r="AB447" s="302"/>
    </row>
    <row r="448" spans="28:28" ht="15">
      <c r="AB448" s="302"/>
    </row>
    <row r="449" spans="28:28" ht="15">
      <c r="AB449" s="302"/>
    </row>
    <row r="450" spans="28:28" ht="15">
      <c r="AB450" s="302"/>
    </row>
    <row r="451" spans="28:28" ht="15">
      <c r="AB451" s="302"/>
    </row>
    <row r="452" spans="28:28" ht="15">
      <c r="AB452" s="302"/>
    </row>
    <row r="453" spans="28:28" ht="15">
      <c r="AB453" s="302"/>
    </row>
    <row r="454" spans="28:28" ht="15">
      <c r="AB454" s="302"/>
    </row>
    <row r="455" spans="28:28" ht="15">
      <c r="AB455" s="302"/>
    </row>
    <row r="456" spans="28:28" ht="15">
      <c r="AB456" s="302"/>
    </row>
    <row r="457" spans="28:28" ht="15">
      <c r="AB457" s="302"/>
    </row>
    <row r="458" spans="28:28" ht="15">
      <c r="AB458" s="302"/>
    </row>
    <row r="459" spans="28:28" ht="15">
      <c r="AB459" s="302"/>
    </row>
    <row r="460" spans="28:28" ht="15">
      <c r="AB460" s="302"/>
    </row>
    <row r="461" spans="28:28" ht="15">
      <c r="AB461" s="302"/>
    </row>
    <row r="462" spans="28:28" ht="15">
      <c r="AB462" s="302"/>
    </row>
    <row r="463" spans="28:28" ht="15">
      <c r="AB463" s="302"/>
    </row>
    <row r="464" spans="28:28" ht="15">
      <c r="AB464" s="302"/>
    </row>
    <row r="465" spans="28:28" ht="15">
      <c r="AB465" s="302"/>
    </row>
    <row r="466" spans="28:28" ht="15">
      <c r="AB466" s="302"/>
    </row>
    <row r="467" spans="28:28" ht="15">
      <c r="AB467" s="302"/>
    </row>
    <row r="468" spans="28:28" ht="15">
      <c r="AB468" s="302"/>
    </row>
    <row r="469" spans="28:28" ht="15">
      <c r="AB469" s="302"/>
    </row>
    <row r="470" spans="28:28" ht="15">
      <c r="AB470" s="302"/>
    </row>
    <row r="471" spans="28:28" ht="15">
      <c r="AB471" s="302"/>
    </row>
    <row r="472" spans="28:28" ht="15">
      <c r="AB472" s="302"/>
    </row>
    <row r="473" spans="28:28" ht="15">
      <c r="AB473" s="302"/>
    </row>
    <row r="474" spans="28:28" ht="15">
      <c r="AB474" s="302"/>
    </row>
    <row r="475" spans="28:28" ht="15">
      <c r="AB475" s="302"/>
    </row>
    <row r="476" spans="28:28" ht="15">
      <c r="AB476" s="302"/>
    </row>
    <row r="477" spans="28:28" ht="15">
      <c r="AB477" s="302"/>
    </row>
    <row r="478" spans="28:28" ht="15">
      <c r="AB478" s="302"/>
    </row>
    <row r="479" spans="28:28" ht="15">
      <c r="AB479" s="302"/>
    </row>
    <row r="480" spans="28:28" ht="15">
      <c r="AB480" s="302"/>
    </row>
    <row r="481" spans="28:28" ht="15">
      <c r="AB481" s="302"/>
    </row>
    <row r="482" spans="28:28" ht="15">
      <c r="AB482" s="302"/>
    </row>
    <row r="483" spans="28:28" ht="15">
      <c r="AB483" s="302"/>
    </row>
    <row r="484" spans="28:28" ht="15">
      <c r="AB484" s="302"/>
    </row>
    <row r="485" spans="28:28" ht="15">
      <c r="AB485" s="302"/>
    </row>
    <row r="486" spans="28:28" ht="15">
      <c r="AB486" s="302"/>
    </row>
    <row r="487" spans="28:28" ht="15">
      <c r="AB487" s="302"/>
    </row>
    <row r="488" spans="28:28" ht="15">
      <c r="AB488" s="302"/>
    </row>
    <row r="489" spans="28:28" ht="15">
      <c r="AB489" s="302"/>
    </row>
    <row r="490" spans="28:28" ht="15">
      <c r="AB490" s="302"/>
    </row>
    <row r="491" spans="28:28" ht="15">
      <c r="AB491" s="302"/>
    </row>
    <row r="492" spans="28:28" ht="15">
      <c r="AB492" s="302"/>
    </row>
    <row r="493" spans="28:28" ht="15">
      <c r="AB493" s="302"/>
    </row>
    <row r="494" spans="28:28" ht="15">
      <c r="AB494" s="302"/>
    </row>
    <row r="495" spans="28:28" ht="15">
      <c r="AB495" s="302"/>
    </row>
    <row r="496" spans="28:28" ht="15">
      <c r="AB496" s="302"/>
    </row>
    <row r="497" spans="28:28" ht="15">
      <c r="AB497" s="302"/>
    </row>
    <row r="498" spans="28:28" ht="15">
      <c r="AB498" s="302"/>
    </row>
    <row r="499" spans="28:28" ht="15">
      <c r="AB499" s="302"/>
    </row>
    <row r="500" spans="28:28" ht="15">
      <c r="AB500" s="302"/>
    </row>
    <row r="501" spans="28:28" ht="15">
      <c r="AB501" s="302"/>
    </row>
    <row r="502" spans="28:28" ht="15">
      <c r="AB502" s="302"/>
    </row>
    <row r="503" spans="28:28" ht="15">
      <c r="AB503" s="302"/>
    </row>
    <row r="504" spans="28:28" ht="15">
      <c r="AB504" s="302"/>
    </row>
    <row r="505" spans="28:28" ht="15">
      <c r="AB505" s="302"/>
    </row>
    <row r="506" spans="28:28" ht="15">
      <c r="AB506" s="302"/>
    </row>
    <row r="507" spans="28:28" ht="15">
      <c r="AB507" s="302"/>
    </row>
    <row r="508" spans="28:28" ht="15">
      <c r="AB508" s="302"/>
    </row>
    <row r="509" spans="28:28" ht="15">
      <c r="AB509" s="302"/>
    </row>
    <row r="510" spans="28:28" ht="15">
      <c r="AB510" s="302"/>
    </row>
    <row r="511" spans="28:28" ht="15">
      <c r="AB511" s="302"/>
    </row>
    <row r="512" spans="28:28" ht="15">
      <c r="AB512" s="302"/>
    </row>
    <row r="513" spans="28:28" ht="15">
      <c r="AB513" s="302"/>
    </row>
    <row r="514" spans="28:28" ht="15">
      <c r="AB514" s="302"/>
    </row>
    <row r="515" spans="28:28" ht="15">
      <c r="AB515" s="302"/>
    </row>
    <row r="516" spans="28:28" ht="15">
      <c r="AB516" s="302"/>
    </row>
    <row r="517" spans="28:28" ht="15">
      <c r="AB517" s="302"/>
    </row>
    <row r="518" spans="28:28" ht="15">
      <c r="AB518" s="302"/>
    </row>
    <row r="519" spans="28:28" ht="15">
      <c r="AB519" s="302"/>
    </row>
    <row r="520" spans="28:28" ht="15">
      <c r="AB520" s="302"/>
    </row>
    <row r="521" spans="28:28" ht="15">
      <c r="AB521" s="302"/>
    </row>
    <row r="522" spans="28:28" ht="15">
      <c r="AB522" s="302"/>
    </row>
    <row r="523" spans="28:28" ht="15">
      <c r="AB523" s="302"/>
    </row>
    <row r="524" spans="28:28" ht="15">
      <c r="AB524" s="302"/>
    </row>
    <row r="525" spans="28:28" ht="15">
      <c r="AB525" s="302"/>
    </row>
    <row r="526" spans="28:28" ht="15">
      <c r="AB526" s="302"/>
    </row>
    <row r="527" spans="28:28" ht="15">
      <c r="AB527" s="302"/>
    </row>
    <row r="528" spans="28:28" ht="15">
      <c r="AB528" s="302"/>
    </row>
    <row r="529" spans="28:28" ht="15">
      <c r="AB529" s="302"/>
    </row>
    <row r="530" spans="28:28" ht="15">
      <c r="AB530" s="302"/>
    </row>
    <row r="531" spans="28:28" ht="15">
      <c r="AB531" s="302"/>
    </row>
    <row r="532" spans="28:28" ht="15">
      <c r="AB532" s="302"/>
    </row>
    <row r="533" spans="28:28" ht="15">
      <c r="AB533" s="302"/>
    </row>
    <row r="534" spans="28:28" ht="15">
      <c r="AB534" s="302"/>
    </row>
    <row r="535" spans="28:28" ht="15">
      <c r="AB535" s="302"/>
    </row>
    <row r="536" spans="28:28" ht="15">
      <c r="AB536" s="302"/>
    </row>
    <row r="537" spans="28:28" ht="15">
      <c r="AB537" s="302"/>
    </row>
    <row r="538" spans="28:28" ht="15">
      <c r="AB538" s="302"/>
    </row>
    <row r="539" spans="28:28" ht="15">
      <c r="AB539" s="302"/>
    </row>
    <row r="540" spans="28:28" ht="15">
      <c r="AB540" s="302"/>
    </row>
    <row r="541" spans="28:28" ht="15">
      <c r="AB541" s="302"/>
    </row>
    <row r="542" spans="28:28" ht="15">
      <c r="AB542" s="302"/>
    </row>
    <row r="543" spans="28:28" ht="15">
      <c r="AB543" s="302"/>
    </row>
    <row r="544" spans="28:28" ht="15">
      <c r="AB544" s="302"/>
    </row>
    <row r="545" spans="28:28" ht="15">
      <c r="AB545" s="302"/>
    </row>
    <row r="546" spans="28:28" ht="15">
      <c r="AB546" s="302"/>
    </row>
    <row r="547" spans="28:28" ht="15">
      <c r="AB547" s="302"/>
    </row>
    <row r="548" spans="28:28" ht="15">
      <c r="AB548" s="302"/>
    </row>
    <row r="549" spans="28:28" ht="15">
      <c r="AB549" s="302"/>
    </row>
    <row r="550" spans="28:28" ht="15">
      <c r="AB550" s="302"/>
    </row>
    <row r="551" spans="28:28" ht="15">
      <c r="AB551" s="302"/>
    </row>
    <row r="552" spans="28:28" ht="15">
      <c r="AB552" s="302"/>
    </row>
    <row r="553" spans="28:28" ht="15">
      <c r="AB553" s="302"/>
    </row>
    <row r="554" spans="28:28" ht="15">
      <c r="AB554" s="302"/>
    </row>
    <row r="555" spans="28:28" ht="15">
      <c r="AB555" s="302"/>
    </row>
    <row r="556" spans="28:28" ht="15">
      <c r="AB556" s="302"/>
    </row>
    <row r="557" spans="28:28" ht="15">
      <c r="AB557" s="302"/>
    </row>
    <row r="558" spans="28:28" ht="15">
      <c r="AB558" s="302"/>
    </row>
    <row r="559" spans="28:28" ht="15">
      <c r="AB559" s="302"/>
    </row>
    <row r="560" spans="28:28" ht="15">
      <c r="AB560" s="302"/>
    </row>
    <row r="561" spans="28:28" ht="15">
      <c r="AB561" s="302"/>
    </row>
    <row r="562" spans="28:28" ht="15">
      <c r="AB562" s="302"/>
    </row>
    <row r="563" spans="28:28" ht="15">
      <c r="AB563" s="302"/>
    </row>
    <row r="564" spans="28:28" ht="15">
      <c r="AB564" s="302"/>
    </row>
    <row r="565" spans="28:28" ht="15">
      <c r="AB565" s="302"/>
    </row>
    <row r="566" spans="28:28" ht="15">
      <c r="AB566" s="302"/>
    </row>
    <row r="567" spans="28:28" ht="15">
      <c r="AB567" s="302"/>
    </row>
    <row r="568" spans="28:28" ht="15">
      <c r="AB568" s="302"/>
    </row>
    <row r="569" spans="28:28" ht="15">
      <c r="AB569" s="302"/>
    </row>
    <row r="570" spans="28:28" ht="15">
      <c r="AB570" s="302"/>
    </row>
    <row r="571" spans="28:28" ht="15">
      <c r="AB571" s="302"/>
    </row>
    <row r="572" spans="28:28" ht="15">
      <c r="AB572" s="302"/>
    </row>
    <row r="573" spans="28:28" ht="15">
      <c r="AB573" s="302"/>
    </row>
    <row r="574" spans="28:28" ht="15">
      <c r="AB574" s="302"/>
    </row>
    <row r="575" spans="28:28" ht="15">
      <c r="AB575" s="302"/>
    </row>
    <row r="576" spans="28:28" ht="15">
      <c r="AB576" s="302"/>
    </row>
    <row r="577" spans="28:28" ht="15">
      <c r="AB577" s="302"/>
    </row>
    <row r="578" spans="28:28" ht="15">
      <c r="AB578" s="302"/>
    </row>
    <row r="579" spans="28:28" ht="15">
      <c r="AB579" s="302"/>
    </row>
    <row r="580" spans="28:28" ht="15">
      <c r="AB580" s="302"/>
    </row>
    <row r="581" spans="28:28" ht="15">
      <c r="AB581" s="302"/>
    </row>
    <row r="582" spans="28:28" ht="15">
      <c r="AB582" s="302"/>
    </row>
    <row r="583" spans="28:28" ht="15">
      <c r="AB583" s="302"/>
    </row>
    <row r="584" spans="28:28" ht="15">
      <c r="AB584" s="302"/>
    </row>
    <row r="585" spans="28:28" ht="15">
      <c r="AB585" s="302"/>
    </row>
    <row r="586" spans="28:28" ht="15">
      <c r="AB586" s="302"/>
    </row>
    <row r="587" spans="28:28" ht="15">
      <c r="AB587" s="302"/>
    </row>
    <row r="588" spans="28:28" ht="15">
      <c r="AB588" s="302"/>
    </row>
    <row r="589" spans="28:28" ht="15">
      <c r="AB589" s="302"/>
    </row>
    <row r="590" spans="28:28" ht="15">
      <c r="AB590" s="302"/>
    </row>
    <row r="591" spans="28:28" ht="15">
      <c r="AB591" s="302"/>
    </row>
    <row r="592" spans="28:28" ht="15">
      <c r="AB592" s="302"/>
    </row>
    <row r="593" spans="28:28">
      <c r="AB593" s="187"/>
    </row>
    <row r="594" spans="28:28" ht="15">
      <c r="AB594" s="302"/>
    </row>
  </sheetData>
  <sheetProtection selectLockedCells="1" selectUnlockedCells="1"/>
  <mergeCells count="352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2021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/>
      <c r="M12" s="193"/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483561.73800000001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/>
      <c r="M18" s="193"/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335199.79399999999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/>
      <c r="M24" s="193"/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818761.53200000001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/>
      <c r="M26" s="193"/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438866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/>
      <c r="M29" s="193"/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599165.20700000005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/>
      <c r="M35" s="193"/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40403.144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/>
      <c r="M38" s="193"/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1767753.6359999997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/>
      <c r="M40" s="193"/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518305.55300000001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/>
      <c r="M46" s="193"/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246510.65900000001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/>
      <c r="M57" s="193"/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2380104.5469999998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/>
      <c r="M62" s="193"/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2404774.551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/>
      <c r="M66" s="193"/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37425.941000000006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/>
      <c r="M71" s="193"/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/>
      <c r="M73" s="193"/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/>
      <c r="M77" s="193"/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146409.05699999997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/>
      <c r="M80" s="193"/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1143.692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/>
      <c r="M87" s="193"/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457833.11600000004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/>
      <c r="M92" s="193"/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353905.08200000005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/>
      <c r="M97" s="193"/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5892187.2390000001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/>
      <c r="M109" s="193"/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1924048.1609999998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/>
      <c r="M117" s="193"/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782937.40700000001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/>
      <c r="M125" s="193"/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1717837.4419999998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/>
      <c r="M132" s="193"/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1238365.1739999996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/>
      <c r="M139" s="193"/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824406.62000000011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/>
      <c r="M148" s="193"/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3816083.1470000003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/>
      <c r="M153" s="193"/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615337.13400000008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/>
      <c r="M161" s="193"/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3817380.804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/>
      <c r="M168" s="193"/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1045158.361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/>
      <c r="M174" s="193"/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1262413.27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/>
      <c r="M183" s="193"/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1717812.5379999997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/>
      <c r="M190" s="193"/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738943.80500000005</v>
      </c>
    </row>
    <row r="191" spans="1:22" ht="15.75" customHeight="1">
      <c r="A191" s="356" t="s">
        <v>230</v>
      </c>
      <c r="B191" s="343" t="s">
        <v>231</v>
      </c>
      <c r="C191" s="345" t="s">
        <v>98</v>
      </c>
      <c r="D191" s="349">
        <v>58.7</v>
      </c>
      <c r="E191" s="343" t="s">
        <v>160</v>
      </c>
      <c r="F191" s="345" t="s">
        <v>76</v>
      </c>
      <c r="G191" s="343" t="s">
        <v>105</v>
      </c>
      <c r="H191" s="345" t="s">
        <v>76</v>
      </c>
      <c r="I191" s="145" t="s">
        <v>47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>
      <c r="A192" s="357"/>
      <c r="B192" s="352"/>
      <c r="C192" s="348"/>
      <c r="D192" s="350"/>
      <c r="E192" s="352"/>
      <c r="F192" s="348"/>
      <c r="G192" s="352"/>
      <c r="H192" s="348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>
      <c r="A193" s="357"/>
      <c r="B193" s="352"/>
      <c r="C193" s="348"/>
      <c r="D193" s="350"/>
      <c r="E193" s="352"/>
      <c r="F193" s="348"/>
      <c r="G193" s="352"/>
      <c r="H193" s="348"/>
      <c r="I193" s="129" t="s">
        <v>17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>
      <c r="A194" s="357"/>
      <c r="B194" s="352"/>
      <c r="C194" s="348"/>
      <c r="D194" s="350"/>
      <c r="E194" s="352"/>
      <c r="F194" s="348"/>
      <c r="G194" s="352"/>
      <c r="H194" s="348"/>
      <c r="I194" s="129" t="s">
        <v>27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>
      <c r="A195" s="357"/>
      <c r="B195" s="352"/>
      <c r="C195" s="348"/>
      <c r="D195" s="350"/>
      <c r="E195" s="352"/>
      <c r="F195" s="348"/>
      <c r="G195" s="352"/>
      <c r="H195" s="348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58"/>
      <c r="B196" s="344"/>
      <c r="C196" s="346"/>
      <c r="D196" s="351"/>
      <c r="E196" s="344"/>
      <c r="F196" s="346"/>
      <c r="G196" s="344"/>
      <c r="H196" s="346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3427321.406</v>
      </c>
    </row>
    <row r="198" spans="1:22" ht="15.75" customHeight="1">
      <c r="A198" s="356" t="s">
        <v>232</v>
      </c>
      <c r="B198" s="343" t="s">
        <v>233</v>
      </c>
      <c r="C198" s="345" t="s">
        <v>98</v>
      </c>
      <c r="D198" s="349">
        <v>58.7</v>
      </c>
      <c r="E198" s="343" t="s">
        <v>105</v>
      </c>
      <c r="F198" s="345" t="s">
        <v>76</v>
      </c>
      <c r="G198" s="343" t="s">
        <v>161</v>
      </c>
      <c r="H198" s="345" t="s">
        <v>76</v>
      </c>
      <c r="I198" s="145" t="s">
        <v>47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>
      <c r="A199" s="357"/>
      <c r="B199" s="352"/>
      <c r="C199" s="348"/>
      <c r="D199" s="350"/>
      <c r="E199" s="352"/>
      <c r="F199" s="348"/>
      <c r="G199" s="352"/>
      <c r="H199" s="348"/>
      <c r="I199" s="129" t="s">
        <v>16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>
      <c r="A200" s="357"/>
      <c r="B200" s="352"/>
      <c r="C200" s="348"/>
      <c r="D200" s="350"/>
      <c r="E200" s="352"/>
      <c r="F200" s="348"/>
      <c r="G200" s="352"/>
      <c r="H200" s="348"/>
      <c r="I200" s="129" t="s">
        <v>17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>
      <c r="A201" s="357"/>
      <c r="B201" s="352"/>
      <c r="C201" s="348"/>
      <c r="D201" s="350"/>
      <c r="E201" s="352"/>
      <c r="F201" s="348"/>
      <c r="G201" s="352"/>
      <c r="H201" s="348"/>
      <c r="I201" s="129" t="s">
        <v>27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>
      <c r="A202" s="357"/>
      <c r="B202" s="352"/>
      <c r="C202" s="348"/>
      <c r="D202" s="350"/>
      <c r="E202" s="352"/>
      <c r="F202" s="348"/>
      <c r="G202" s="352"/>
      <c r="H202" s="348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4"/>
      <c r="C203" s="346"/>
      <c r="D203" s="351"/>
      <c r="E203" s="344"/>
      <c r="F203" s="346"/>
      <c r="G203" s="344"/>
      <c r="H203" s="346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/>
      <c r="M204" s="193"/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1360524.696</v>
      </c>
    </row>
    <row r="205" spans="1:22" ht="15.75" customHeight="1">
      <c r="A205" s="356" t="s">
        <v>124</v>
      </c>
      <c r="B205" s="343" t="s">
        <v>217</v>
      </c>
      <c r="C205" s="345" t="s">
        <v>98</v>
      </c>
      <c r="D205" s="349">
        <v>36.200000000000003</v>
      </c>
      <c r="E205" s="345" t="s">
        <v>101</v>
      </c>
      <c r="F205" s="345" t="s">
        <v>76</v>
      </c>
      <c r="G205" s="343" t="s">
        <v>160</v>
      </c>
      <c r="H205" s="345" t="s">
        <v>76</v>
      </c>
      <c r="I205" s="129" t="s">
        <v>16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>
      <c r="A206" s="357"/>
      <c r="B206" s="352"/>
      <c r="C206" s="348"/>
      <c r="D206" s="350"/>
      <c r="E206" s="348"/>
      <c r="F206" s="348"/>
      <c r="G206" s="352"/>
      <c r="H206" s="348"/>
      <c r="I206" s="129" t="s">
        <v>17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>
      <c r="A207" s="357"/>
      <c r="B207" s="352"/>
      <c r="C207" s="348"/>
      <c r="D207" s="350"/>
      <c r="E207" s="348"/>
      <c r="F207" s="348"/>
      <c r="G207" s="352"/>
      <c r="H207" s="348"/>
      <c r="I207" s="129" t="s">
        <v>27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>
      <c r="A208" s="357"/>
      <c r="B208" s="352"/>
      <c r="C208" s="348"/>
      <c r="D208" s="350"/>
      <c r="E208" s="348"/>
      <c r="F208" s="348"/>
      <c r="G208" s="352"/>
      <c r="H208" s="348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57"/>
      <c r="B209" s="352"/>
      <c r="C209" s="348"/>
      <c r="D209" s="350"/>
      <c r="E209" s="348"/>
      <c r="F209" s="348"/>
      <c r="G209" s="352"/>
      <c r="H209" s="348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58"/>
      <c r="B210" s="344"/>
      <c r="C210" s="346"/>
      <c r="D210" s="351"/>
      <c r="E210" s="346"/>
      <c r="F210" s="346"/>
      <c r="G210" s="344"/>
      <c r="H210" s="346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/>
      <c r="M211" s="193"/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3449446.1560000004</v>
      </c>
    </row>
    <row r="212" spans="1:22" ht="16.5" customHeight="1">
      <c r="A212" s="356" t="s">
        <v>126</v>
      </c>
      <c r="B212" s="343" t="s">
        <v>170</v>
      </c>
      <c r="C212" s="345" t="s">
        <v>98</v>
      </c>
      <c r="D212" s="349">
        <v>24.7</v>
      </c>
      <c r="E212" s="343" t="s">
        <v>161</v>
      </c>
      <c r="F212" s="345" t="s">
        <v>76</v>
      </c>
      <c r="G212" s="343" t="s">
        <v>157</v>
      </c>
      <c r="H212" s="345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>
      <c r="A213" s="357"/>
      <c r="B213" s="348"/>
      <c r="C213" s="348"/>
      <c r="D213" s="350"/>
      <c r="E213" s="352"/>
      <c r="F213" s="348"/>
      <c r="G213" s="348"/>
      <c r="H213" s="348"/>
      <c r="I213" s="129" t="s">
        <v>16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>
      <c r="A214" s="357"/>
      <c r="B214" s="348"/>
      <c r="C214" s="348"/>
      <c r="D214" s="350"/>
      <c r="E214" s="352"/>
      <c r="F214" s="348"/>
      <c r="G214" s="348"/>
      <c r="H214" s="348"/>
      <c r="I214" s="129" t="s">
        <v>17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>
      <c r="A215" s="357"/>
      <c r="B215" s="348"/>
      <c r="C215" s="348"/>
      <c r="D215" s="350"/>
      <c r="E215" s="352"/>
      <c r="F215" s="348"/>
      <c r="G215" s="348"/>
      <c r="H215" s="348"/>
      <c r="I215" s="129" t="s">
        <v>27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58"/>
      <c r="B217" s="346"/>
      <c r="C217" s="346"/>
      <c r="D217" s="351"/>
      <c r="E217" s="344"/>
      <c r="F217" s="346"/>
      <c r="G217" s="346"/>
      <c r="H217" s="346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/>
      <c r="M218" s="193"/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733137.42799999996</v>
      </c>
    </row>
    <row r="219" spans="1:22" ht="15.75">
      <c r="A219" s="341">
        <v>719</v>
      </c>
      <c r="B219" s="343" t="s">
        <v>218</v>
      </c>
      <c r="C219" s="345" t="s">
        <v>102</v>
      </c>
      <c r="D219" s="349">
        <v>120.3</v>
      </c>
      <c r="E219" s="345" t="s">
        <v>101</v>
      </c>
      <c r="F219" s="345" t="s">
        <v>76</v>
      </c>
      <c r="G219" s="343" t="s">
        <v>157</v>
      </c>
      <c r="H219" s="345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>
      <c r="A220" s="347"/>
      <c r="B220" s="352"/>
      <c r="C220" s="348"/>
      <c r="D220" s="350"/>
      <c r="E220" s="348"/>
      <c r="F220" s="348"/>
      <c r="G220" s="352"/>
      <c r="H220" s="348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>
      <c r="A221" s="347"/>
      <c r="B221" s="352"/>
      <c r="C221" s="348"/>
      <c r="D221" s="350"/>
      <c r="E221" s="348"/>
      <c r="F221" s="348"/>
      <c r="G221" s="348"/>
      <c r="H221" s="348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>
      <c r="A222" s="347"/>
      <c r="B222" s="352"/>
      <c r="C222" s="348"/>
      <c r="D222" s="350"/>
      <c r="E222" s="348"/>
      <c r="F222" s="348"/>
      <c r="G222" s="348"/>
      <c r="H222" s="348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>
      <c r="A223" s="347"/>
      <c r="B223" s="352"/>
      <c r="C223" s="348"/>
      <c r="D223" s="350"/>
      <c r="E223" s="348"/>
      <c r="F223" s="348"/>
      <c r="G223" s="348"/>
      <c r="H223" s="348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>
      <c r="A224" s="347"/>
      <c r="B224" s="352"/>
      <c r="C224" s="348"/>
      <c r="D224" s="350"/>
      <c r="E224" s="348"/>
      <c r="F224" s="348"/>
      <c r="G224" s="348"/>
      <c r="H224" s="348"/>
      <c r="I224" s="129" t="s">
        <v>30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>
      <c r="A225" s="347"/>
      <c r="B225" s="352"/>
      <c r="C225" s="348"/>
      <c r="D225" s="350"/>
      <c r="E225" s="348"/>
      <c r="F225" s="348"/>
      <c r="G225" s="348"/>
      <c r="H225" s="348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42"/>
      <c r="B226" s="344"/>
      <c r="C226" s="346"/>
      <c r="D226" s="351"/>
      <c r="E226" s="346"/>
      <c r="F226" s="346"/>
      <c r="G226" s="346"/>
      <c r="H226" s="346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/>
      <c r="M227" s="193"/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2057764.7230000002</v>
      </c>
    </row>
    <row r="228" spans="1:22" ht="16.149999999999999" customHeight="1">
      <c r="A228" s="356" t="s">
        <v>128</v>
      </c>
      <c r="B228" s="343" t="s">
        <v>93</v>
      </c>
      <c r="C228" s="345" t="s">
        <v>102</v>
      </c>
      <c r="D228" s="349">
        <v>82.2</v>
      </c>
      <c r="E228" s="343" t="s">
        <v>162</v>
      </c>
      <c r="F228" s="345" t="s">
        <v>76</v>
      </c>
      <c r="G228" s="343" t="s">
        <v>160</v>
      </c>
      <c r="H228" s="345" t="s">
        <v>76</v>
      </c>
      <c r="I228" s="129" t="s">
        <v>16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>
      <c r="A229" s="357"/>
      <c r="B229" s="348"/>
      <c r="C229" s="348"/>
      <c r="D229" s="350"/>
      <c r="E229" s="352"/>
      <c r="F229" s="348"/>
      <c r="G229" s="352"/>
      <c r="H229" s="348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>
      <c r="A230" s="357"/>
      <c r="B230" s="348"/>
      <c r="C230" s="348"/>
      <c r="D230" s="350"/>
      <c r="E230" s="352"/>
      <c r="F230" s="348"/>
      <c r="G230" s="352"/>
      <c r="H230" s="348"/>
      <c r="I230" s="129" t="s">
        <v>17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>
      <c r="A231" s="357"/>
      <c r="B231" s="348"/>
      <c r="C231" s="348"/>
      <c r="D231" s="350"/>
      <c r="E231" s="352"/>
      <c r="F231" s="348"/>
      <c r="G231" s="352"/>
      <c r="H231" s="348"/>
      <c r="I231" s="129" t="s">
        <v>27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>
      <c r="A232" s="357"/>
      <c r="B232" s="348"/>
      <c r="C232" s="348"/>
      <c r="D232" s="350"/>
      <c r="E232" s="352"/>
      <c r="F232" s="348"/>
      <c r="G232" s="352"/>
      <c r="H232" s="348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58"/>
      <c r="B233" s="346"/>
      <c r="C233" s="346"/>
      <c r="D233" s="351"/>
      <c r="E233" s="344"/>
      <c r="F233" s="346"/>
      <c r="G233" s="344"/>
      <c r="H233" s="346"/>
      <c r="I233" s="169" t="s">
        <v>49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/>
      <c r="M234" s="193"/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5761070.8729999997</v>
      </c>
    </row>
    <row r="235" spans="1:22" ht="15.75" customHeight="1">
      <c r="A235" s="356" t="s">
        <v>129</v>
      </c>
      <c r="B235" s="343" t="s">
        <v>219</v>
      </c>
      <c r="C235" s="345" t="s">
        <v>102</v>
      </c>
      <c r="D235" s="349">
        <v>152.69999999999999</v>
      </c>
      <c r="E235" s="343" t="s">
        <v>160</v>
      </c>
      <c r="F235" s="345" t="s">
        <v>76</v>
      </c>
      <c r="G235" s="343" t="s">
        <v>75</v>
      </c>
      <c r="H235" s="345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>
      <c r="A236" s="357"/>
      <c r="B236" s="352"/>
      <c r="C236" s="348"/>
      <c r="D236" s="350"/>
      <c r="E236" s="352"/>
      <c r="F236" s="348"/>
      <c r="G236" s="348"/>
      <c r="H236" s="348"/>
      <c r="I236" s="129" t="s">
        <v>16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>
      <c r="A237" s="357"/>
      <c r="B237" s="352"/>
      <c r="C237" s="348"/>
      <c r="D237" s="350"/>
      <c r="E237" s="352"/>
      <c r="F237" s="348"/>
      <c r="G237" s="348"/>
      <c r="H237" s="348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>
      <c r="A238" s="357"/>
      <c r="B238" s="352"/>
      <c r="C238" s="348"/>
      <c r="D238" s="350"/>
      <c r="E238" s="352"/>
      <c r="F238" s="348"/>
      <c r="G238" s="348"/>
      <c r="H238" s="348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>
      <c r="A239" s="357"/>
      <c r="B239" s="352"/>
      <c r="C239" s="348"/>
      <c r="D239" s="350"/>
      <c r="E239" s="352"/>
      <c r="F239" s="348"/>
      <c r="G239" s="348"/>
      <c r="H239" s="348"/>
      <c r="I239" s="154" t="s">
        <v>27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>
      <c r="A240" s="357"/>
      <c r="B240" s="352"/>
      <c r="C240" s="348"/>
      <c r="D240" s="350"/>
      <c r="E240" s="352"/>
      <c r="F240" s="348"/>
      <c r="G240" s="348"/>
      <c r="H240" s="348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>
      <c r="A241" s="357"/>
      <c r="B241" s="352"/>
      <c r="C241" s="348"/>
      <c r="D241" s="350"/>
      <c r="E241" s="352"/>
      <c r="F241" s="348"/>
      <c r="G241" s="348"/>
      <c r="H241" s="348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>
      <c r="A242" s="358"/>
      <c r="B242" s="344"/>
      <c r="C242" s="346"/>
      <c r="D242" s="351"/>
      <c r="E242" s="344"/>
      <c r="F242" s="346"/>
      <c r="G242" s="346"/>
      <c r="H242" s="346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/>
      <c r="M243" s="193"/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1611562.6160000002</v>
      </c>
    </row>
    <row r="244" spans="1:22" ht="15.75">
      <c r="A244" s="347">
        <v>1366</v>
      </c>
      <c r="B244" s="352" t="s">
        <v>220</v>
      </c>
      <c r="C244" s="348" t="s">
        <v>69</v>
      </c>
      <c r="D244" s="348">
        <v>67</v>
      </c>
      <c r="E244" s="348" t="s">
        <v>101</v>
      </c>
      <c r="F244" s="348" t="s">
        <v>76</v>
      </c>
      <c r="G244" s="361" t="s">
        <v>105</v>
      </c>
      <c r="H244" s="348" t="s">
        <v>76</v>
      </c>
      <c r="I244" s="145" t="s">
        <v>16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>
      <c r="A245" s="347"/>
      <c r="B245" s="352"/>
      <c r="C245" s="348"/>
      <c r="D245" s="348"/>
      <c r="E245" s="348"/>
      <c r="F245" s="348"/>
      <c r="G245" s="361"/>
      <c r="H245" s="348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>
      <c r="A246" s="347"/>
      <c r="B246" s="352"/>
      <c r="C246" s="348"/>
      <c r="D246" s="348"/>
      <c r="E246" s="348"/>
      <c r="F246" s="348"/>
      <c r="G246" s="361"/>
      <c r="H246" s="348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>
      <c r="A247" s="347"/>
      <c r="B247" s="352"/>
      <c r="C247" s="348"/>
      <c r="D247" s="348"/>
      <c r="E247" s="348"/>
      <c r="F247" s="348"/>
      <c r="G247" s="361"/>
      <c r="H247" s="348"/>
      <c r="I247" s="154" t="s">
        <v>49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/>
      <c r="M248" s="193"/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3759862.5100000002</v>
      </c>
    </row>
    <row r="249" spans="1:22" ht="15.75">
      <c r="A249" s="341">
        <v>1367</v>
      </c>
      <c r="B249" s="343" t="s">
        <v>221</v>
      </c>
      <c r="C249" s="345" t="s">
        <v>69</v>
      </c>
      <c r="D249" s="349">
        <v>28.6</v>
      </c>
      <c r="E249" s="359" t="s">
        <v>106</v>
      </c>
      <c r="F249" s="345" t="s">
        <v>76</v>
      </c>
      <c r="G249" s="345" t="s">
        <v>105</v>
      </c>
      <c r="H249" s="345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>
      <c r="A250" s="347"/>
      <c r="B250" s="352"/>
      <c r="C250" s="348"/>
      <c r="D250" s="350"/>
      <c r="E250" s="361"/>
      <c r="F250" s="348"/>
      <c r="G250" s="348"/>
      <c r="H250" s="348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42"/>
      <c r="B251" s="348"/>
      <c r="C251" s="348"/>
      <c r="D251" s="350"/>
      <c r="E251" s="361"/>
      <c r="F251" s="348"/>
      <c r="G251" s="348"/>
      <c r="H251" s="348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/>
      <c r="M252" s="193"/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41">
        <v>1367</v>
      </c>
      <c r="B253" s="343" t="s">
        <v>234</v>
      </c>
      <c r="C253" s="345" t="s">
        <v>69</v>
      </c>
      <c r="D253" s="349">
        <v>28.6</v>
      </c>
      <c r="E253" s="359" t="s">
        <v>106</v>
      </c>
      <c r="F253" s="345" t="s">
        <v>76</v>
      </c>
      <c r="G253" s="345" t="s">
        <v>105</v>
      </c>
      <c r="H253" s="345" t="s">
        <v>76</v>
      </c>
      <c r="I253" s="151" t="s">
        <v>17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>
      <c r="A254" s="347"/>
      <c r="B254" s="352"/>
      <c r="C254" s="348"/>
      <c r="D254" s="350"/>
      <c r="E254" s="361"/>
      <c r="F254" s="348"/>
      <c r="G254" s="348"/>
      <c r="H254" s="348"/>
      <c r="I254" s="129" t="s">
        <v>27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>
      <c r="A255" s="342"/>
      <c r="B255" s="348"/>
      <c r="C255" s="348"/>
      <c r="D255" s="350"/>
      <c r="E255" s="361"/>
      <c r="F255" s="348"/>
      <c r="G255" s="348"/>
      <c r="H255" s="348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/>
      <c r="M256" s="193"/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2065758.2079999999</v>
      </c>
    </row>
    <row r="257" spans="1:22" ht="15.75">
      <c r="A257" s="347">
        <v>1368</v>
      </c>
      <c r="B257" s="352" t="s">
        <v>222</v>
      </c>
      <c r="C257" s="348" t="s">
        <v>69</v>
      </c>
      <c r="D257" s="348">
        <v>29</v>
      </c>
      <c r="E257" s="361" t="s">
        <v>105</v>
      </c>
      <c r="F257" s="348" t="s">
        <v>76</v>
      </c>
      <c r="G257" s="352" t="s">
        <v>166</v>
      </c>
      <c r="H257" s="348" t="s">
        <v>76</v>
      </c>
      <c r="I257" s="145" t="s">
        <v>16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>
      <c r="A258" s="347"/>
      <c r="B258" s="348"/>
      <c r="C258" s="348"/>
      <c r="D258" s="348"/>
      <c r="E258" s="361"/>
      <c r="F258" s="348"/>
      <c r="G258" s="348"/>
      <c r="H258" s="348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>
      <c r="A259" s="347"/>
      <c r="B259" s="348"/>
      <c r="C259" s="348"/>
      <c r="D259" s="348"/>
      <c r="E259" s="116"/>
      <c r="F259" s="348"/>
      <c r="G259" s="348"/>
      <c r="H259" s="348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42"/>
      <c r="B260" s="346"/>
      <c r="C260" s="346"/>
      <c r="D260" s="346"/>
      <c r="E260" s="117"/>
      <c r="F260" s="346"/>
      <c r="G260" s="346"/>
      <c r="H260" s="346"/>
      <c r="I260" s="154" t="s">
        <v>49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/>
      <c r="M261" s="247"/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2303551.8219999997</v>
      </c>
    </row>
    <row r="262" spans="1:22" ht="15.75">
      <c r="A262" s="341">
        <v>2069</v>
      </c>
      <c r="B262" s="345" t="s">
        <v>131</v>
      </c>
      <c r="C262" s="345" t="s">
        <v>38</v>
      </c>
      <c r="D262" s="349">
        <v>278.75</v>
      </c>
      <c r="E262" s="359" t="s">
        <v>132</v>
      </c>
      <c r="F262" s="345" t="s">
        <v>133</v>
      </c>
      <c r="G262" s="343" t="s">
        <v>167</v>
      </c>
      <c r="H262" s="345" t="s">
        <v>133</v>
      </c>
      <c r="I262" s="129" t="s">
        <v>18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>
      <c r="A263" s="342"/>
      <c r="B263" s="346"/>
      <c r="C263" s="346"/>
      <c r="D263" s="351"/>
      <c r="E263" s="360"/>
      <c r="F263" s="346"/>
      <c r="G263" s="344"/>
      <c r="H263" s="346"/>
      <c r="I263" s="154"/>
      <c r="J263" s="195" t="s">
        <v>227</v>
      </c>
      <c r="K263" s="191" t="s">
        <v>227</v>
      </c>
      <c r="L263" s="191"/>
      <c r="M263" s="191"/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/>
      <c r="M264" s="193"/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710323.93199999991</v>
      </c>
    </row>
    <row r="265" spans="1:22" ht="15.75">
      <c r="A265" s="341"/>
      <c r="B265" s="345" t="s">
        <v>223</v>
      </c>
      <c r="C265" s="345" t="s">
        <v>12</v>
      </c>
      <c r="D265" s="349">
        <v>24</v>
      </c>
      <c r="E265" s="345" t="s">
        <v>151</v>
      </c>
      <c r="F265" s="345" t="s">
        <v>42</v>
      </c>
      <c r="G265" s="345" t="s">
        <v>58</v>
      </c>
      <c r="H265" s="345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>
      <c r="A266" s="347"/>
      <c r="B266" s="348"/>
      <c r="C266" s="348"/>
      <c r="D266" s="350"/>
      <c r="E266" s="348"/>
      <c r="F266" s="348"/>
      <c r="G266" s="348"/>
      <c r="H266" s="348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>
      <c r="A267" s="347"/>
      <c r="B267" s="348"/>
      <c r="C267" s="348"/>
      <c r="D267" s="350"/>
      <c r="E267" s="348"/>
      <c r="F267" s="348"/>
      <c r="G267" s="348"/>
      <c r="H267" s="348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>
      <c r="A268" s="347"/>
      <c r="B268" s="348"/>
      <c r="C268" s="348"/>
      <c r="D268" s="350"/>
      <c r="E268" s="348"/>
      <c r="F268" s="348"/>
      <c r="G268" s="348"/>
      <c r="H268" s="348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42"/>
      <c r="B269" s="346"/>
      <c r="C269" s="346"/>
      <c r="D269" s="351"/>
      <c r="E269" s="346"/>
      <c r="F269" s="346"/>
      <c r="G269" s="346"/>
      <c r="H269" s="346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/>
      <c r="M270" s="193"/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97464.357000000004</v>
      </c>
    </row>
    <row r="271" spans="1:22" ht="15.75">
      <c r="A271" s="341"/>
      <c r="B271" s="345" t="s">
        <v>224</v>
      </c>
      <c r="C271" s="345" t="s">
        <v>28</v>
      </c>
      <c r="D271" s="349">
        <v>24</v>
      </c>
      <c r="E271" s="345" t="s">
        <v>151</v>
      </c>
      <c r="F271" s="345" t="s">
        <v>42</v>
      </c>
      <c r="G271" s="345" t="s">
        <v>58</v>
      </c>
      <c r="H271" s="345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>
      <c r="A272" s="347"/>
      <c r="B272" s="348"/>
      <c r="C272" s="348"/>
      <c r="D272" s="350"/>
      <c r="E272" s="348"/>
      <c r="F272" s="348"/>
      <c r="G272" s="348"/>
      <c r="H272" s="348"/>
      <c r="I272" s="129" t="s">
        <v>18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>
      <c r="A273" s="347"/>
      <c r="B273" s="348"/>
      <c r="C273" s="348"/>
      <c r="D273" s="350"/>
      <c r="E273" s="348"/>
      <c r="F273" s="348"/>
      <c r="G273" s="348"/>
      <c r="H273" s="348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>
      <c r="A274" s="347"/>
      <c r="B274" s="348"/>
      <c r="C274" s="348"/>
      <c r="D274" s="350"/>
      <c r="E274" s="348"/>
      <c r="F274" s="348"/>
      <c r="G274" s="348"/>
      <c r="H274" s="348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42"/>
      <c r="B275" s="346"/>
      <c r="C275" s="346"/>
      <c r="D275" s="351"/>
      <c r="E275" s="346"/>
      <c r="F275" s="346"/>
      <c r="G275" s="346"/>
      <c r="H275" s="346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>
      <c r="A277" s="254">
        <v>241322</v>
      </c>
      <c r="B277" s="114" t="s">
        <v>235</v>
      </c>
      <c r="C277" s="114" t="s">
        <v>12</v>
      </c>
      <c r="D277" s="255">
        <v>78</v>
      </c>
      <c r="E277" s="256" t="s">
        <v>236</v>
      </c>
      <c r="F277" s="114" t="s">
        <v>237</v>
      </c>
      <c r="G277" s="256" t="s">
        <v>238</v>
      </c>
      <c r="H277" s="114" t="s">
        <v>237</v>
      </c>
      <c r="I277" s="154" t="s">
        <v>18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>
      <c r="A279" s="254">
        <v>241323</v>
      </c>
      <c r="B279" s="114" t="s">
        <v>239</v>
      </c>
      <c r="C279" s="114" t="s">
        <v>12</v>
      </c>
      <c r="D279" s="255">
        <v>78</v>
      </c>
      <c r="E279" s="256" t="s">
        <v>236</v>
      </c>
      <c r="F279" s="114" t="s">
        <v>237</v>
      </c>
      <c r="G279" s="256" t="s">
        <v>238</v>
      </c>
      <c r="H279" s="114" t="s">
        <v>237</v>
      </c>
      <c r="I279" s="154" t="s">
        <v>240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>
      <c r="A281" s="341">
        <v>241315</v>
      </c>
      <c r="B281" s="345" t="s">
        <v>241</v>
      </c>
      <c r="C281" s="345" t="s">
        <v>12</v>
      </c>
      <c r="D281" s="349">
        <v>28</v>
      </c>
      <c r="E281" s="345" t="s">
        <v>191</v>
      </c>
      <c r="F281" s="345" t="s">
        <v>242</v>
      </c>
      <c r="G281" s="345" t="s">
        <v>243</v>
      </c>
      <c r="H281" s="345" t="s">
        <v>242</v>
      </c>
      <c r="I281" s="154" t="s">
        <v>240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>
      <c r="A282" s="342"/>
      <c r="B282" s="346"/>
      <c r="C282" s="348"/>
      <c r="D282" s="350"/>
      <c r="E282" s="346"/>
      <c r="F282" s="346"/>
      <c r="G282" s="346"/>
      <c r="H282" s="346"/>
      <c r="I282" s="154" t="s">
        <v>31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191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5000000}"/>
  <mergeCells count="351"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>
      <c r="A1" s="100" t="s">
        <v>137</v>
      </c>
      <c r="B1" s="100"/>
    </row>
    <row r="2" spans="1:24" ht="15.75" customHeight="1"/>
    <row r="3" spans="1:24" ht="15.75" customHeight="1">
      <c r="A3" s="100" t="str">
        <f>'Mov por Produto 2013'!A3</f>
        <v>Em atendimento à Portaria ANP nº 035/2012 de 13/11/2012</v>
      </c>
      <c r="B3" s="100"/>
    </row>
    <row r="4" spans="1:24" ht="15.75" customHeight="1" thickBot="1"/>
    <row r="5" spans="1:24" ht="21" customHeight="1" thickBot="1">
      <c r="A5" s="327" t="s">
        <v>2</v>
      </c>
      <c r="B5" s="333" t="s">
        <v>228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33" t="s">
        <v>6</v>
      </c>
      <c r="K5" s="362">
        <v>2023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4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6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708953.58699999994</v>
      </c>
      <c r="X12" s="286"/>
    </row>
    <row r="13" spans="1:24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400605.54699999996</v>
      </c>
      <c r="X18" s="286"/>
    </row>
    <row r="19" spans="1:24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1109558.1339999998</v>
      </c>
      <c r="X24" s="286"/>
    </row>
    <row r="25" spans="1:24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135802.86600000001</v>
      </c>
      <c r="X26" s="286"/>
    </row>
    <row r="27" spans="1:24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0</v>
      </c>
      <c r="X29" s="286"/>
    </row>
    <row r="30" spans="1:24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143816.20499999999</v>
      </c>
      <c r="X35" s="286"/>
    </row>
    <row r="36" spans="1:24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2227301.699</v>
      </c>
      <c r="X38" s="286"/>
    </row>
    <row r="39" spans="1:24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810046.83100000012</v>
      </c>
      <c r="X40" s="286"/>
    </row>
    <row r="41" spans="1:24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139006.967</v>
      </c>
      <c r="X46" s="286"/>
    </row>
    <row r="47" spans="1:24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2061736.493</v>
      </c>
      <c r="X57" s="286"/>
    </row>
    <row r="58" spans="1:24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1730441.077</v>
      </c>
      <c r="X62" s="286"/>
    </row>
    <row r="63" spans="1:24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43741.601999999999</v>
      </c>
      <c r="X66" s="286"/>
    </row>
    <row r="67" spans="1:24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  <c r="X71" s="286"/>
    </row>
    <row r="72" spans="1:24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2318952.2920000013</v>
      </c>
      <c r="X73" s="286"/>
    </row>
    <row r="74" spans="1:24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80191.528000000006</v>
      </c>
      <c r="X77" s="286"/>
    </row>
    <row r="78" spans="1:24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43725.863000000005</v>
      </c>
      <c r="X80" s="286"/>
    </row>
    <row r="81" spans="1:24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3506437.8919999995</v>
      </c>
      <c r="X87" s="286"/>
    </row>
    <row r="88" spans="1:24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374214.33899999998</v>
      </c>
      <c r="X92" s="286"/>
    </row>
    <row r="93" spans="1:24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7923836.091</v>
      </c>
      <c r="X97" s="286"/>
    </row>
    <row r="98" spans="1:24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2237875.9560000002</v>
      </c>
      <c r="X109" s="286"/>
    </row>
    <row r="110" spans="1:24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1026867.3049999999</v>
      </c>
      <c r="X117" s="286"/>
    </row>
    <row r="118" spans="1:24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2361719.1880000001</v>
      </c>
      <c r="X125" s="286"/>
    </row>
    <row r="126" spans="1:24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948576.19400000013</v>
      </c>
      <c r="X132" s="286"/>
    </row>
    <row r="133" spans="1:24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922348.66899999999</v>
      </c>
      <c r="X139" s="286"/>
    </row>
    <row r="140" spans="1:24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4565067.9069999997</v>
      </c>
      <c r="X148" s="286"/>
    </row>
    <row r="149" spans="1:24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814985.49199999985</v>
      </c>
      <c r="X153" s="286"/>
    </row>
    <row r="154" spans="1:24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4440844.5310000004</v>
      </c>
      <c r="X161" s="286"/>
    </row>
    <row r="162" spans="1:24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1340221.2720000001</v>
      </c>
      <c r="X168" s="286"/>
    </row>
    <row r="169" spans="1:24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1088845.0380000002</v>
      </c>
      <c r="X174" s="286"/>
    </row>
    <row r="175" spans="1:24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2371815.39</v>
      </c>
      <c r="X183" s="286"/>
    </row>
    <row r="184" spans="1:24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>
      <c r="A187" s="357"/>
      <c r="B187" s="292" t="s">
        <v>229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112501.77899999999</v>
      </c>
      <c r="X190" s="286"/>
    </row>
    <row r="191" spans="1:24" ht="15.75" customHeight="1">
      <c r="A191" s="356" t="s">
        <v>230</v>
      </c>
      <c r="B191" s="291">
        <v>278804</v>
      </c>
      <c r="C191" s="343" t="s">
        <v>231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2852752.9480000003</v>
      </c>
      <c r="X197" s="286"/>
    </row>
    <row r="198" spans="1:24" ht="15.75" customHeight="1">
      <c r="A198" s="356" t="s">
        <v>232</v>
      </c>
      <c r="B198" s="291">
        <v>278804</v>
      </c>
      <c r="C198" s="343" t="s">
        <v>233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645325.19499999995</v>
      </c>
      <c r="X204" s="286"/>
    </row>
    <row r="205" spans="1:24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4815954.8540000003</v>
      </c>
      <c r="X211" s="286"/>
    </row>
    <row r="212" spans="1:24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283029.45699999999</v>
      </c>
      <c r="X218" s="286"/>
    </row>
    <row r="219" spans="1:24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1845566.247</v>
      </c>
      <c r="X227" s="286"/>
    </row>
    <row r="228" spans="1:24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6569339.0760000004</v>
      </c>
      <c r="X234" s="286"/>
    </row>
    <row r="235" spans="1:24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2597257.6599999997</v>
      </c>
      <c r="X243" s="286"/>
    </row>
    <row r="244" spans="1:24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3296209.1570000006</v>
      </c>
      <c r="X248" s="286"/>
    </row>
    <row r="249" spans="1:24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704979.35</v>
      </c>
      <c r="X252" s="286"/>
    </row>
    <row r="253" spans="1:24" ht="15.75">
      <c r="A253" s="341">
        <v>1367</v>
      </c>
      <c r="B253" s="254">
        <v>241327</v>
      </c>
      <c r="C253" s="343" t="s">
        <v>234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2195672.8859999999</v>
      </c>
      <c r="X256" s="286"/>
    </row>
    <row r="257" spans="1:24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3295550.8430000003</v>
      </c>
      <c r="X261" s="286"/>
    </row>
    <row r="262" spans="1:24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  <c r="X263" s="286"/>
    </row>
    <row r="264" spans="1:24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499376.88299999997</v>
      </c>
      <c r="X264" s="286"/>
    </row>
    <row r="265" spans="1:24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48792.306000000004</v>
      </c>
      <c r="X270" s="286"/>
    </row>
    <row r="271" spans="1:24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423136.47399999993</v>
      </c>
      <c r="X276" s="286"/>
    </row>
    <row r="277" spans="1:24" ht="32.25" thickBot="1">
      <c r="A277" s="254">
        <v>241322</v>
      </c>
      <c r="B277" s="254">
        <v>241322</v>
      </c>
      <c r="C277" s="114" t="s">
        <v>235</v>
      </c>
      <c r="D277" s="114" t="s">
        <v>12</v>
      </c>
      <c r="E277" s="255">
        <v>78</v>
      </c>
      <c r="F277" s="256" t="s">
        <v>236</v>
      </c>
      <c r="G277" s="114" t="s">
        <v>237</v>
      </c>
      <c r="H277" s="256" t="s">
        <v>238</v>
      </c>
      <c r="I277" s="114" t="s">
        <v>237</v>
      </c>
      <c r="J277" s="154" t="s">
        <v>18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252606.59700000001</v>
      </c>
      <c r="X278" s="286"/>
    </row>
    <row r="279" spans="1:24" ht="32.25" thickBot="1">
      <c r="A279" s="254">
        <v>241323</v>
      </c>
      <c r="B279" s="254">
        <v>241323</v>
      </c>
      <c r="C279" s="114" t="s">
        <v>239</v>
      </c>
      <c r="D279" s="114" t="s">
        <v>12</v>
      </c>
      <c r="E279" s="255">
        <v>78</v>
      </c>
      <c r="F279" s="256" t="s">
        <v>236</v>
      </c>
      <c r="G279" s="114" t="s">
        <v>237</v>
      </c>
      <c r="H279" s="256" t="s">
        <v>238</v>
      </c>
      <c r="I279" s="114" t="s">
        <v>237</v>
      </c>
      <c r="J279" s="154" t="s">
        <v>240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24523.064999999999</v>
      </c>
      <c r="X280" s="286"/>
    </row>
    <row r="281" spans="1:24" ht="15.75">
      <c r="A281" s="341">
        <v>241315</v>
      </c>
      <c r="B281" s="254">
        <v>241315</v>
      </c>
      <c r="C281" s="345" t="s">
        <v>241</v>
      </c>
      <c r="D281" s="345" t="s">
        <v>12</v>
      </c>
      <c r="E281" s="349">
        <v>28</v>
      </c>
      <c r="F281" s="345" t="s">
        <v>191</v>
      </c>
      <c r="G281" s="345" t="s">
        <v>242</v>
      </c>
      <c r="H281" s="345" t="s">
        <v>243</v>
      </c>
      <c r="I281" s="345" t="s">
        <v>242</v>
      </c>
      <c r="J281" s="154" t="s">
        <v>240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163608.20399999997</v>
      </c>
      <c r="X283" s="286"/>
    </row>
    <row r="284" spans="1:24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2236786.4569999995</v>
      </c>
      <c r="X285" s="286"/>
    </row>
    <row r="286" spans="1:24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239303.81600000002</v>
      </c>
      <c r="X287" s="286"/>
    </row>
    <row r="288" spans="1:24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1109298.6360000002</v>
      </c>
    </row>
    <row r="293" spans="1:24" ht="15.95" customHeight="1" thickBot="1">
      <c r="A293" s="294"/>
      <c r="B293" s="295"/>
      <c r="C293" s="294"/>
      <c r="S293" s="251"/>
    </row>
    <row r="294" spans="1:24" ht="15.95" customHeight="1" thickBot="1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>
      <c r="A296" s="108" t="s">
        <v>139</v>
      </c>
      <c r="B296" s="296"/>
    </row>
    <row r="297" spans="1:24" ht="15.95" customHeight="1">
      <c r="A297" s="108" t="s">
        <v>107</v>
      </c>
    </row>
    <row r="298" spans="1:24">
      <c r="A298" s="108" t="s">
        <v>108</v>
      </c>
      <c r="B298" s="108"/>
    </row>
    <row r="299" spans="1:24">
      <c r="A299" s="109" t="s">
        <v>109</v>
      </c>
      <c r="B299" s="108"/>
    </row>
    <row r="300" spans="1:24">
      <c r="A300" s="109" t="s">
        <v>110</v>
      </c>
      <c r="B300" s="108"/>
    </row>
    <row r="301" spans="1:24">
      <c r="A301" s="109" t="s">
        <v>111</v>
      </c>
      <c r="B301" s="109"/>
    </row>
    <row r="302" spans="1:24">
      <c r="A302" s="109" t="s">
        <v>135</v>
      </c>
      <c r="B302" s="109"/>
    </row>
    <row r="303" spans="1:24">
      <c r="A303" s="109" t="s">
        <v>112</v>
      </c>
      <c r="B303" s="109"/>
    </row>
    <row r="304" spans="1:24">
      <c r="A304" s="109" t="s">
        <v>113</v>
      </c>
      <c r="B304" s="109"/>
    </row>
    <row r="305" spans="1:2">
      <c r="A305" s="109" t="s">
        <v>136</v>
      </c>
      <c r="B305" s="109"/>
    </row>
    <row r="306" spans="1:2">
      <c r="A306" s="109" t="s">
        <v>114</v>
      </c>
      <c r="B306" s="109"/>
    </row>
    <row r="307" spans="1:2">
      <c r="A307" s="109" t="s">
        <v>115</v>
      </c>
      <c r="B307" s="109"/>
    </row>
    <row r="308" spans="1:2">
      <c r="A308" s="109" t="s">
        <v>116</v>
      </c>
      <c r="B308" s="109"/>
    </row>
    <row r="309" spans="1:2">
      <c r="A309" s="109" t="s">
        <v>117</v>
      </c>
      <c r="B309" s="109"/>
    </row>
    <row r="310" spans="1:2">
      <c r="B310" s="109"/>
    </row>
    <row r="311" spans="1:2">
      <c r="B311" s="109"/>
    </row>
  </sheetData>
  <sheetProtection selectLockedCells="1" selectUnlockedCells="1"/>
  <autoFilter ref="A6:W292" xr:uid="{00000000-0009-0000-0000-000017000000}"/>
  <mergeCells count="360"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opLeftCell="A263" zoomScale="70" zoomScaleNormal="70" workbookViewId="0">
      <pane xSplit="10" topLeftCell="S1" activePane="topRight" state="frozen"/>
      <selection pane="topRight" activeCell="V7" sqref="V7:V293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228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852852.23199999996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422025.87700000004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1274878.1090000002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1050422.105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2918.4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197801.43600000005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1822899.3210000002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624636.24499999988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149666.49799999996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2145908.8649999998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1702411.835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6303.1029999999992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217645.40000000005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101963.784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18.372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991697.30799999984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332254.89300000004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8054371.046000002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2525399.4629999995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1384890.7860000003</v>
      </c>
    </row>
    <row r="118" spans="1:26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2264996.2099999995</v>
      </c>
    </row>
    <row r="126" spans="1:26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1162252.7590000001</v>
      </c>
    </row>
    <row r="133" spans="1:26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748627.38600000006</v>
      </c>
    </row>
    <row r="140" spans="1:26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4520993.8569999998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1320207.1750000003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5004198.1129999999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989616.45199999993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1279205.1830000002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2271753.5360000003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229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0</v>
      </c>
    </row>
    <row r="191" spans="1:23" ht="15.75" customHeight="1">
      <c r="A191" s="356" t="s">
        <v>230</v>
      </c>
      <c r="B191" s="291">
        <v>278804</v>
      </c>
      <c r="C191" s="343" t="s">
        <v>231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2930449.6740000006</v>
      </c>
    </row>
    <row r="198" spans="1:23" ht="15.75" customHeight="1">
      <c r="A198" s="356" t="s">
        <v>232</v>
      </c>
      <c r="B198" s="291">
        <v>278804</v>
      </c>
      <c r="C198" s="343" t="s">
        <v>233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595334.02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4464701.79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499959.14399999997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1931851.2779999999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6829783.7390000001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2070337.8850000002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3245011.3130000001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2321686.2750000004</v>
      </c>
    </row>
    <row r="253" spans="1:23" ht="15.75">
      <c r="A253" s="341">
        <v>1367</v>
      </c>
      <c r="B253" s="254">
        <v>241327</v>
      </c>
      <c r="C253" s="343" t="s">
        <v>234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2379049.2990000006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3525449.6469999999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/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0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12374.897000000001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227</v>
      </c>
      <c r="M276" s="193" t="s">
        <v>227</v>
      </c>
      <c r="N276" s="193" t="s">
        <v>227</v>
      </c>
      <c r="O276" s="193" t="s">
        <v>227</v>
      </c>
      <c r="P276" s="193" t="s">
        <v>227</v>
      </c>
      <c r="Q276" s="193" t="s">
        <v>227</v>
      </c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238036.70500000002</v>
      </c>
    </row>
    <row r="277" spans="1:26" ht="32.25" thickBot="1">
      <c r="A277" s="254">
        <v>241322</v>
      </c>
      <c r="B277" s="254">
        <v>241322</v>
      </c>
      <c r="C277" s="114" t="s">
        <v>235</v>
      </c>
      <c r="D277" s="114" t="s">
        <v>12</v>
      </c>
      <c r="E277" s="255">
        <v>78</v>
      </c>
      <c r="F277" s="256" t="s">
        <v>236</v>
      </c>
      <c r="G277" s="114" t="s">
        <v>237</v>
      </c>
      <c r="H277" s="256" t="s">
        <v>238</v>
      </c>
      <c r="I277" s="114" t="s">
        <v>237</v>
      </c>
      <c r="J277" s="154" t="s">
        <v>18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193" t="s">
        <v>227</v>
      </c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192310.71599999999</v>
      </c>
    </row>
    <row r="279" spans="1:26" ht="32.25" thickBot="1">
      <c r="A279" s="254">
        <v>241323</v>
      </c>
      <c r="B279" s="254">
        <v>241323</v>
      </c>
      <c r="C279" s="114" t="s">
        <v>239</v>
      </c>
      <c r="D279" s="114" t="s">
        <v>12</v>
      </c>
      <c r="E279" s="255">
        <v>78</v>
      </c>
      <c r="F279" s="256" t="s">
        <v>236</v>
      </c>
      <c r="G279" s="114" t="s">
        <v>237</v>
      </c>
      <c r="H279" s="256" t="s">
        <v>238</v>
      </c>
      <c r="I279" s="114" t="s">
        <v>237</v>
      </c>
      <c r="J279" s="154" t="s">
        <v>240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193" t="s">
        <v>227</v>
      </c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59494.486999999994</v>
      </c>
    </row>
    <row r="281" spans="1:26" ht="15.75">
      <c r="A281" s="341">
        <v>241315</v>
      </c>
      <c r="B281" s="254">
        <v>241315</v>
      </c>
      <c r="C281" s="345" t="s">
        <v>241</v>
      </c>
      <c r="D281" s="345" t="s">
        <v>12</v>
      </c>
      <c r="E281" s="349">
        <v>28</v>
      </c>
      <c r="F281" s="345" t="s">
        <v>191</v>
      </c>
      <c r="G281" s="345" t="s">
        <v>242</v>
      </c>
      <c r="H281" s="345" t="s">
        <v>243</v>
      </c>
      <c r="I281" s="345" t="s">
        <v>242</v>
      </c>
      <c r="J281" s="154" t="s">
        <v>240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227</v>
      </c>
      <c r="M283" s="193" t="s">
        <v>227</v>
      </c>
      <c r="N283" s="193" t="s">
        <v>227</v>
      </c>
      <c r="O283" s="193" t="s">
        <v>227</v>
      </c>
      <c r="P283" s="193" t="s">
        <v>227</v>
      </c>
      <c r="Q283" s="193" t="s">
        <v>227</v>
      </c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146301.55600000001</v>
      </c>
    </row>
    <row r="284" spans="1:26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193" t="s">
        <v>227</v>
      </c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1557998.9630000002</v>
      </c>
    </row>
    <row r="286" spans="1:26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193" t="s">
        <v>227</v>
      </c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251395.37700000001</v>
      </c>
    </row>
    <row r="288" spans="1:26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1329921.175</v>
      </c>
    </row>
    <row r="293" spans="1:23" ht="15.95" customHeight="1" thickBot="1">
      <c r="A293" s="254">
        <v>241303</v>
      </c>
      <c r="B293" s="254">
        <v>241303</v>
      </c>
      <c r="C293" s="256" t="s">
        <v>248</v>
      </c>
      <c r="D293" s="288" t="s">
        <v>249</v>
      </c>
      <c r="E293" s="289">
        <v>67</v>
      </c>
      <c r="F293" s="113" t="s">
        <v>250</v>
      </c>
      <c r="G293" s="113" t="s">
        <v>42</v>
      </c>
      <c r="H293" s="113" t="s">
        <v>188</v>
      </c>
      <c r="I293" s="113" t="s">
        <v>42</v>
      </c>
      <c r="J293" s="154" t="s">
        <v>31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 t="s">
        <v>227</v>
      </c>
      <c r="O294" s="193" t="s">
        <v>227</v>
      </c>
      <c r="P294" s="193"/>
      <c r="Q294" s="193" t="s">
        <v>227</v>
      </c>
      <c r="R294" s="230" t="s">
        <v>227</v>
      </c>
      <c r="S294" s="231" t="s">
        <v>227</v>
      </c>
      <c r="T294" s="193" t="s">
        <v>227</v>
      </c>
      <c r="U294" s="193" t="s">
        <v>227</v>
      </c>
      <c r="V294" s="193" t="s">
        <v>227</v>
      </c>
      <c r="W294" s="233">
        <f>SUM(W293:W293)</f>
        <v>1324407.0189999999</v>
      </c>
    </row>
    <row r="295" spans="1:23" ht="15.95" customHeight="1" thickBot="1">
      <c r="S295" s="251"/>
    </row>
    <row r="296" spans="1:23" ht="15.95" customHeight="1" thickBot="1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>
      <c r="A298" s="108" t="s">
        <v>139</v>
      </c>
      <c r="B298" s="108"/>
    </row>
    <row r="299" spans="1:23" ht="15.95" customHeight="1">
      <c r="A299" s="108" t="s">
        <v>107</v>
      </c>
      <c r="B299" s="108"/>
    </row>
    <row r="300" spans="1:23">
      <c r="A300" s="108" t="s">
        <v>108</v>
      </c>
      <c r="B300" s="108"/>
    </row>
    <row r="301" spans="1:23">
      <c r="A301" s="109" t="s">
        <v>109</v>
      </c>
      <c r="B301" s="109"/>
    </row>
    <row r="302" spans="1:23">
      <c r="A302" s="109" t="s">
        <v>110</v>
      </c>
      <c r="B302" s="109"/>
    </row>
    <row r="303" spans="1:23">
      <c r="A303" s="109" t="s">
        <v>111</v>
      </c>
      <c r="B303" s="109"/>
    </row>
    <row r="304" spans="1:23">
      <c r="A304" s="109" t="s">
        <v>135</v>
      </c>
      <c r="B304" s="109"/>
    </row>
    <row r="305" spans="1:2">
      <c r="A305" s="109" t="s">
        <v>112</v>
      </c>
      <c r="B305" s="109"/>
    </row>
    <row r="306" spans="1:2">
      <c r="A306" s="109" t="s">
        <v>113</v>
      </c>
      <c r="B306" s="109"/>
    </row>
    <row r="307" spans="1:2">
      <c r="A307" s="109" t="s">
        <v>136</v>
      </c>
      <c r="B307" s="109"/>
    </row>
    <row r="308" spans="1:2">
      <c r="A308" s="109" t="s">
        <v>114</v>
      </c>
      <c r="B308" s="109"/>
    </row>
    <row r="309" spans="1:2">
      <c r="A309" s="109" t="s">
        <v>115</v>
      </c>
      <c r="B309" s="109"/>
    </row>
    <row r="310" spans="1:2">
      <c r="A310" s="109" t="s">
        <v>116</v>
      </c>
      <c r="B310" s="109"/>
    </row>
    <row r="311" spans="1:2">
      <c r="A311" s="109" t="s">
        <v>117</v>
      </c>
      <c r="B311" s="109"/>
    </row>
  </sheetData>
  <sheetProtection selectLockedCells="1" selectUnlockedCells="1"/>
  <autoFilter ref="A6:W287" xr:uid="{00000000-0009-0000-0000-000017000000}"/>
  <mergeCells count="360"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C72-67E3-43E1-A55B-9C3327C8101F}">
  <dimension ref="A1:Z313"/>
  <sheetViews>
    <sheetView zoomScale="70" zoomScaleNormal="70" workbookViewId="0">
      <pane xSplit="10" topLeftCell="K1" activePane="topRight" state="frozen"/>
      <selection pane="topRight" activeCell="L3" sqref="L3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228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2025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2025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29232.769999999993</v>
      </c>
      <c r="L7" s="189"/>
      <c r="M7" s="186"/>
      <c r="N7" s="246"/>
      <c r="O7" s="189"/>
      <c r="P7" s="189"/>
      <c r="Q7" s="189"/>
      <c r="R7" s="198"/>
      <c r="S7" s="223"/>
      <c r="T7" s="198"/>
      <c r="U7" s="198"/>
      <c r="V7" s="224"/>
      <c r="W7" s="225">
        <f>SUM(K7:V7)</f>
        <v>29232.769999999993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14822.180000000002</v>
      </c>
      <c r="L8" s="189"/>
      <c r="M8" s="186"/>
      <c r="N8" s="186"/>
      <c r="O8" s="189"/>
      <c r="P8" s="189"/>
      <c r="Q8" s="189"/>
      <c r="R8" s="189"/>
      <c r="S8" s="200"/>
      <c r="T8" s="189"/>
      <c r="U8" s="189"/>
      <c r="V8" s="226"/>
      <c r="W8" s="227">
        <f>SUM(K8:V8)</f>
        <v>14822.180000000002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28045.987999999994</v>
      </c>
      <c r="L9" s="189"/>
      <c r="M9" s="186"/>
      <c r="N9" s="186"/>
      <c r="O9" s="189"/>
      <c r="P9" s="189"/>
      <c r="Q9" s="189"/>
      <c r="R9" s="189"/>
      <c r="S9" s="200"/>
      <c r="T9" s="189"/>
      <c r="U9" s="189"/>
      <c r="V9" s="226"/>
      <c r="W9" s="227">
        <f>SUM(K9:V9)</f>
        <v>28045.987999999994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222.39000000000001</v>
      </c>
      <c r="L10" s="189"/>
      <c r="M10" s="186"/>
      <c r="N10" s="186"/>
      <c r="O10" s="189"/>
      <c r="P10" s="189"/>
      <c r="Q10" s="189"/>
      <c r="R10" s="189"/>
      <c r="S10" s="200"/>
      <c r="T10" s="189"/>
      <c r="U10" s="189"/>
      <c r="V10" s="226"/>
      <c r="W10" s="227">
        <f>SUM(K10:V10)</f>
        <v>222.39000000000001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/>
      <c r="M11" s="191"/>
      <c r="N11" s="191"/>
      <c r="O11" s="191"/>
      <c r="P11" s="191"/>
      <c r="Q11" s="191"/>
      <c r="R11" s="191"/>
      <c r="S11" s="195"/>
      <c r="T11" s="191"/>
      <c r="U11" s="191"/>
      <c r="V11" s="228"/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/>
      <c r="M12" s="193"/>
      <c r="N12" s="193"/>
      <c r="O12" s="193"/>
      <c r="P12" s="193"/>
      <c r="Q12" s="193"/>
      <c r="R12" s="230"/>
      <c r="S12" s="231"/>
      <c r="T12" s="193"/>
      <c r="U12" s="193"/>
      <c r="V12" s="232"/>
      <c r="W12" s="233">
        <f>SUM(W7:W11)</f>
        <v>72323.327999999994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16035.978000000003</v>
      </c>
      <c r="L13" s="194"/>
      <c r="M13" s="186"/>
      <c r="N13" s="186"/>
      <c r="O13" s="194"/>
      <c r="P13" s="194"/>
      <c r="Q13" s="194"/>
      <c r="R13" s="211"/>
      <c r="S13" s="211"/>
      <c r="T13" s="194"/>
      <c r="U13" s="194"/>
      <c r="V13" s="234"/>
      <c r="W13" s="235">
        <f>SUM(K13:V13)</f>
        <v>16035.978000000003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6577.692</v>
      </c>
      <c r="L14" s="189"/>
      <c r="M14" s="186"/>
      <c r="N14" s="186"/>
      <c r="O14" s="189"/>
      <c r="P14" s="189"/>
      <c r="Q14" s="189"/>
      <c r="R14" s="200"/>
      <c r="S14" s="200"/>
      <c r="T14" s="189"/>
      <c r="U14" s="189"/>
      <c r="V14" s="226"/>
      <c r="W14" s="227">
        <f>SUM(K14:V14)</f>
        <v>6577.692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15142.703000000001</v>
      </c>
      <c r="L15" s="189"/>
      <c r="M15" s="186"/>
      <c r="N15" s="186"/>
      <c r="O15" s="189"/>
      <c r="P15" s="189"/>
      <c r="Q15" s="189"/>
      <c r="R15" s="200"/>
      <c r="S15" s="200"/>
      <c r="T15" s="189"/>
      <c r="U15" s="189"/>
      <c r="V15" s="226"/>
      <c r="W15" s="227">
        <f>SUM(K15:V15)</f>
        <v>15142.703000000001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149.63799999999998</v>
      </c>
      <c r="L16" s="189"/>
      <c r="M16" s="186"/>
      <c r="N16" s="186"/>
      <c r="O16" s="189"/>
      <c r="P16" s="189"/>
      <c r="Q16" s="189"/>
      <c r="R16" s="189"/>
      <c r="S16" s="200"/>
      <c r="T16" s="189"/>
      <c r="U16" s="189"/>
      <c r="V16" s="226"/>
      <c r="W16" s="227">
        <f>SUM(K16:V16)</f>
        <v>149.63799999999998</v>
      </c>
    </row>
    <row r="17" spans="1:26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/>
      <c r="M17" s="191"/>
      <c r="N17" s="191"/>
      <c r="O17" s="191"/>
      <c r="P17" s="191"/>
      <c r="Q17" s="191"/>
      <c r="R17" s="195"/>
      <c r="S17" s="195"/>
      <c r="T17" s="191"/>
      <c r="U17" s="191"/>
      <c r="V17" s="228"/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/>
      <c r="M18" s="193"/>
      <c r="N18" s="193"/>
      <c r="O18" s="193"/>
      <c r="P18" s="193"/>
      <c r="Q18" s="193"/>
      <c r="R18" s="230"/>
      <c r="S18" s="231"/>
      <c r="T18" s="193"/>
      <c r="U18" s="193"/>
      <c r="V18" s="232"/>
      <c r="W18" s="233">
        <f>SUM(W13:W17)</f>
        <v>37906.011000000006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45268.748000000007</v>
      </c>
      <c r="L19" s="194"/>
      <c r="M19" s="186"/>
      <c r="N19" s="186"/>
      <c r="O19" s="194"/>
      <c r="P19" s="194"/>
      <c r="Q19" s="194"/>
      <c r="R19" s="211"/>
      <c r="S19" s="211"/>
      <c r="T19" s="194"/>
      <c r="U19" s="194"/>
      <c r="V19" s="234"/>
      <c r="W19" s="235">
        <f>SUM(K19:V19)</f>
        <v>45268.748000000007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21399.872000000007</v>
      </c>
      <c r="L20" s="189"/>
      <c r="M20" s="186"/>
      <c r="N20" s="186"/>
      <c r="O20" s="189"/>
      <c r="P20" s="189"/>
      <c r="Q20" s="189"/>
      <c r="R20" s="200"/>
      <c r="S20" s="200"/>
      <c r="T20" s="189"/>
      <c r="U20" s="189"/>
      <c r="V20" s="226"/>
      <c r="W20" s="227">
        <f>SUM(K20:V20)</f>
        <v>21399.872000000007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43188.690999999999</v>
      </c>
      <c r="L21" s="189"/>
      <c r="M21" s="186"/>
      <c r="N21" s="186"/>
      <c r="O21" s="189"/>
      <c r="P21" s="189"/>
      <c r="Q21" s="189"/>
      <c r="R21" s="200"/>
      <c r="S21" s="200"/>
      <c r="T21" s="189"/>
      <c r="U21" s="189"/>
      <c r="V21" s="226"/>
      <c r="W21" s="227">
        <f>SUM(K21:V21)</f>
        <v>43188.690999999999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372.02800000000002</v>
      </c>
      <c r="L22" s="189"/>
      <c r="M22" s="186"/>
      <c r="N22" s="186"/>
      <c r="O22" s="189"/>
      <c r="P22" s="189"/>
      <c r="Q22" s="189"/>
      <c r="R22" s="189"/>
      <c r="S22" s="200"/>
      <c r="T22" s="189"/>
      <c r="U22" s="189"/>
      <c r="V22" s="226"/>
      <c r="W22" s="227">
        <f>SUM(K22:V22)</f>
        <v>372.02800000000002</v>
      </c>
    </row>
    <row r="23" spans="1:26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/>
      <c r="M23" s="191"/>
      <c r="N23" s="191"/>
      <c r="O23" s="191"/>
      <c r="P23" s="191"/>
      <c r="Q23" s="191"/>
      <c r="R23" s="206"/>
      <c r="S23" s="195"/>
      <c r="T23" s="191"/>
      <c r="U23" s="191"/>
      <c r="V23" s="228"/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/>
      <c r="M24" s="193"/>
      <c r="N24" s="193"/>
      <c r="O24" s="193"/>
      <c r="P24" s="193"/>
      <c r="Q24" s="193"/>
      <c r="R24" s="230"/>
      <c r="S24" s="231"/>
      <c r="T24" s="193"/>
      <c r="U24" s="193"/>
      <c r="V24" s="232"/>
      <c r="W24" s="233">
        <f>SUM(W19:W23)</f>
        <v>110229.33900000002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119656.811</v>
      </c>
      <c r="L25" s="191"/>
      <c r="M25" s="213"/>
      <c r="N25" s="191"/>
      <c r="O25" s="191"/>
      <c r="P25" s="191"/>
      <c r="Q25" s="191"/>
      <c r="R25" s="236"/>
      <c r="S25" s="195"/>
      <c r="T25" s="191"/>
      <c r="U25" s="191"/>
      <c r="V25" s="228"/>
      <c r="W25" s="229">
        <f>SUM(K25:V25)</f>
        <v>119656.811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/>
      <c r="M26" s="193"/>
      <c r="N26" s="193"/>
      <c r="O26" s="193"/>
      <c r="P26" s="193"/>
      <c r="Q26" s="193"/>
      <c r="R26" s="230"/>
      <c r="S26" s="231"/>
      <c r="T26" s="193"/>
      <c r="U26" s="193"/>
      <c r="V26" s="232"/>
      <c r="W26" s="233">
        <f>SUM(W25)</f>
        <v>119656.811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/>
      <c r="M27" s="194"/>
      <c r="N27" s="194"/>
      <c r="O27" s="194"/>
      <c r="P27" s="194"/>
      <c r="Q27" s="194"/>
      <c r="R27" s="200"/>
      <c r="S27" s="211"/>
      <c r="T27" s="194"/>
      <c r="U27" s="194"/>
      <c r="V27" s="234"/>
      <c r="W27" s="235">
        <f>SUM(K27:V27)</f>
        <v>0</v>
      </c>
    </row>
    <row r="28" spans="1:26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/>
      <c r="M28" s="191"/>
      <c r="N28" s="191"/>
      <c r="O28" s="191"/>
      <c r="P28" s="191"/>
      <c r="Q28" s="191"/>
      <c r="R28" s="195"/>
      <c r="S28" s="195"/>
      <c r="T28" s="191"/>
      <c r="U28" s="191"/>
      <c r="V28" s="228"/>
      <c r="W28" s="235">
        <f>SUM(K28:V28)</f>
        <v>0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/>
      <c r="M29" s="193"/>
      <c r="N29" s="193"/>
      <c r="O29" s="193"/>
      <c r="P29" s="193"/>
      <c r="Q29" s="193"/>
      <c r="R29" s="230"/>
      <c r="S29" s="231"/>
      <c r="T29" s="193"/>
      <c r="U29" s="193"/>
      <c r="V29" s="232"/>
      <c r="W29" s="233">
        <f>SUM(W27:W28)</f>
        <v>0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/>
      <c r="M30" s="198"/>
      <c r="N30" s="198"/>
      <c r="O30" s="198"/>
      <c r="P30" s="198"/>
      <c r="Q30" s="198"/>
      <c r="R30" s="223"/>
      <c r="S30" s="223"/>
      <c r="T30" s="198"/>
      <c r="U30" s="198"/>
      <c r="V30" s="224"/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/>
      <c r="M31" s="194"/>
      <c r="N31" s="194"/>
      <c r="O31" s="194"/>
      <c r="P31" s="194"/>
      <c r="Q31" s="194"/>
      <c r="R31" s="211"/>
      <c r="S31" s="211"/>
      <c r="T31" s="189"/>
      <c r="U31" s="189"/>
      <c r="V31" s="226"/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15097.778</v>
      </c>
      <c r="L32" s="211"/>
      <c r="M32" s="211"/>
      <c r="N32" s="211"/>
      <c r="O32" s="211"/>
      <c r="P32" s="211"/>
      <c r="Q32" s="194"/>
      <c r="R32" s="211"/>
      <c r="S32" s="211"/>
      <c r="T32" s="189"/>
      <c r="U32" s="189"/>
      <c r="V32" s="226"/>
      <c r="W32" s="227">
        <f>SUM(K32:V32)</f>
        <v>15097.778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/>
      <c r="M33" s="189"/>
      <c r="N33" s="189"/>
      <c r="O33" s="189"/>
      <c r="P33" s="189"/>
      <c r="Q33" s="200"/>
      <c r="R33" s="200"/>
      <c r="S33" s="200"/>
      <c r="T33" s="189"/>
      <c r="U33" s="189"/>
      <c r="V33" s="226"/>
      <c r="W33" s="227">
        <f>SUM(K33:V33)</f>
        <v>0</v>
      </c>
    </row>
    <row r="34" spans="1:26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/>
      <c r="M34" s="191"/>
      <c r="N34" s="191"/>
      <c r="O34" s="191"/>
      <c r="P34" s="191"/>
      <c r="Q34" s="191"/>
      <c r="R34" s="206"/>
      <c r="S34" s="195"/>
      <c r="T34" s="191"/>
      <c r="U34" s="191"/>
      <c r="V34" s="228"/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/>
      <c r="M35" s="193"/>
      <c r="N35" s="193"/>
      <c r="O35" s="193"/>
      <c r="P35" s="193"/>
      <c r="Q35" s="193"/>
      <c r="R35" s="230"/>
      <c r="S35" s="231"/>
      <c r="T35" s="193"/>
      <c r="U35" s="193"/>
      <c r="V35" s="232"/>
      <c r="W35" s="233">
        <f>SUM(W30:W34)</f>
        <v>15097.778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0</v>
      </c>
      <c r="L36" s="198"/>
      <c r="M36" s="198"/>
      <c r="N36" s="198"/>
      <c r="O36" s="198"/>
      <c r="P36" s="198"/>
      <c r="Q36" s="198"/>
      <c r="R36" s="223"/>
      <c r="S36" s="223"/>
      <c r="T36" s="198"/>
      <c r="U36" s="198"/>
      <c r="V36" s="224"/>
      <c r="W36" s="225">
        <f>SUM(K36:V36)</f>
        <v>0</v>
      </c>
      <c r="Z36" s="187"/>
    </row>
    <row r="37" spans="1:26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/>
      <c r="M37" s="191"/>
      <c r="N37" s="191"/>
      <c r="O37" s="191"/>
      <c r="P37" s="191"/>
      <c r="Q37" s="191"/>
      <c r="R37" s="206"/>
      <c r="S37" s="195"/>
      <c r="T37" s="191"/>
      <c r="U37" s="191"/>
      <c r="V37" s="228"/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/>
      <c r="M38" s="193"/>
      <c r="N38" s="193"/>
      <c r="O38" s="193"/>
      <c r="P38" s="193"/>
      <c r="Q38" s="193"/>
      <c r="R38" s="230"/>
      <c r="S38" s="231"/>
      <c r="T38" s="193"/>
      <c r="U38" s="193"/>
      <c r="V38" s="232"/>
      <c r="W38" s="233">
        <f>SUM(W36:W37)</f>
        <v>0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0</v>
      </c>
      <c r="L39" s="191"/>
      <c r="M39" s="191"/>
      <c r="N39" s="191"/>
      <c r="O39" s="191"/>
      <c r="P39" s="191"/>
      <c r="Q39" s="191"/>
      <c r="R39" s="236"/>
      <c r="S39" s="195"/>
      <c r="T39" s="191"/>
      <c r="U39" s="191"/>
      <c r="V39" s="228"/>
      <c r="W39" s="229">
        <f>SUM(K39:V39)</f>
        <v>0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/>
      <c r="M40" s="193"/>
      <c r="N40" s="193"/>
      <c r="O40" s="193"/>
      <c r="P40" s="193"/>
      <c r="Q40" s="193"/>
      <c r="R40" s="230"/>
      <c r="S40" s="231"/>
      <c r="T40" s="193"/>
      <c r="U40" s="193"/>
      <c r="V40" s="232"/>
      <c r="W40" s="233">
        <f>SUM(W39)</f>
        <v>0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0</v>
      </c>
      <c r="L41" s="194"/>
      <c r="M41" s="186"/>
      <c r="N41" s="186"/>
      <c r="O41" s="194"/>
      <c r="P41" s="194"/>
      <c r="Q41" s="194"/>
      <c r="R41" s="200"/>
      <c r="S41" s="211"/>
      <c r="T41" s="194"/>
      <c r="U41" s="194"/>
      <c r="V41" s="234"/>
      <c r="W41" s="235">
        <f>SUM(K41:V41)</f>
        <v>0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/>
      <c r="M42" s="186"/>
      <c r="N42" s="186"/>
      <c r="O42" s="194"/>
      <c r="P42" s="194"/>
      <c r="Q42" s="194"/>
      <c r="R42" s="200"/>
      <c r="S42" s="211"/>
      <c r="T42" s="194"/>
      <c r="U42" s="194"/>
      <c r="V42" s="234"/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11818.740000000002</v>
      </c>
      <c r="L43" s="194"/>
      <c r="M43" s="186"/>
      <c r="N43" s="214"/>
      <c r="O43" s="194"/>
      <c r="P43" s="194"/>
      <c r="Q43" s="194"/>
      <c r="R43" s="200"/>
      <c r="S43" s="211"/>
      <c r="T43" s="194"/>
      <c r="U43" s="194"/>
      <c r="V43" s="234"/>
      <c r="W43" s="235">
        <f>SUM(K43:V43)</f>
        <v>11818.740000000002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/>
      <c r="M44" s="189"/>
      <c r="N44" s="189"/>
      <c r="O44" s="189"/>
      <c r="P44" s="189"/>
      <c r="Q44" s="189"/>
      <c r="R44" s="200"/>
      <c r="S44" s="200"/>
      <c r="T44" s="189"/>
      <c r="U44" s="189"/>
      <c r="V44" s="226"/>
      <c r="W44" s="227">
        <f>SUM(K44:V44)</f>
        <v>0</v>
      </c>
    </row>
    <row r="45" spans="1:26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/>
      <c r="M45" s="201"/>
      <c r="N45" s="201"/>
      <c r="O45" s="201"/>
      <c r="P45" s="201"/>
      <c r="Q45" s="201"/>
      <c r="R45" s="236"/>
      <c r="S45" s="208"/>
      <c r="T45" s="201"/>
      <c r="U45" s="201"/>
      <c r="V45" s="237"/>
      <c r="W45" s="238">
        <f>SUM(K45:V45)</f>
        <v>0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/>
      <c r="M46" s="193"/>
      <c r="N46" s="193"/>
      <c r="O46" s="193"/>
      <c r="P46" s="193"/>
      <c r="Q46" s="193"/>
      <c r="R46" s="230"/>
      <c r="S46" s="231"/>
      <c r="T46" s="193"/>
      <c r="U46" s="193"/>
      <c r="V46" s="232"/>
      <c r="W46" s="233">
        <f>SUM(W41:W45)</f>
        <v>11818.740000000002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/>
      <c r="M47" s="214"/>
      <c r="N47" s="194"/>
      <c r="O47" s="194"/>
      <c r="P47" s="194"/>
      <c r="Q47" s="194"/>
      <c r="R47" s="200"/>
      <c r="S47" s="211"/>
      <c r="T47" s="194"/>
      <c r="U47" s="194"/>
      <c r="V47" s="234"/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72500.972999999998</v>
      </c>
      <c r="L48" s="189"/>
      <c r="M48" s="186"/>
      <c r="N48" s="189"/>
      <c r="O48" s="189"/>
      <c r="P48" s="189"/>
      <c r="Q48" s="189"/>
      <c r="R48" s="200"/>
      <c r="S48" s="200"/>
      <c r="T48" s="189"/>
      <c r="U48" s="189"/>
      <c r="V48" s="226"/>
      <c r="W48" s="227">
        <f t="shared" si="0"/>
        <v>72500.972999999998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/>
      <c r="M49" s="216"/>
      <c r="N49" s="189"/>
      <c r="O49" s="189"/>
      <c r="P49" s="189"/>
      <c r="Q49" s="189"/>
      <c r="R49" s="200"/>
      <c r="S49" s="200"/>
      <c r="T49" s="189"/>
      <c r="U49" s="189"/>
      <c r="V49" s="226"/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1899.6299999999999</v>
      </c>
      <c r="L50" s="189"/>
      <c r="M50" s="186"/>
      <c r="N50" s="186"/>
      <c r="O50" s="189"/>
      <c r="P50" s="189"/>
      <c r="Q50" s="189"/>
      <c r="R50" s="200"/>
      <c r="S50" s="200"/>
      <c r="T50" s="189"/>
      <c r="U50" s="189"/>
      <c r="V50" s="226"/>
      <c r="W50" s="227">
        <f t="shared" si="0"/>
        <v>1899.6299999999999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57343.036</v>
      </c>
      <c r="L51" s="189"/>
      <c r="M51" s="186"/>
      <c r="N51" s="186"/>
      <c r="O51" s="189"/>
      <c r="P51" s="189"/>
      <c r="Q51" s="189"/>
      <c r="R51" s="200"/>
      <c r="S51" s="200"/>
      <c r="T51" s="189"/>
      <c r="U51" s="189"/>
      <c r="V51" s="226"/>
      <c r="W51" s="227">
        <f t="shared" si="0"/>
        <v>57343.036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/>
      <c r="M52" s="216"/>
      <c r="N52" s="189"/>
      <c r="O52" s="189"/>
      <c r="P52" s="189"/>
      <c r="Q52" s="189"/>
      <c r="R52" s="200"/>
      <c r="S52" s="200"/>
      <c r="T52" s="189"/>
      <c r="U52" s="189"/>
      <c r="V52" s="226"/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/>
      <c r="M53" s="215"/>
      <c r="N53" s="189"/>
      <c r="O53" s="189"/>
      <c r="P53" s="189"/>
      <c r="Q53" s="189"/>
      <c r="R53" s="200"/>
      <c r="S53" s="200"/>
      <c r="T53" s="189"/>
      <c r="U53" s="189"/>
      <c r="V53" s="226"/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/>
      <c r="M54" s="186"/>
      <c r="N54" s="189"/>
      <c r="O54" s="189"/>
      <c r="P54" s="189"/>
      <c r="Q54" s="189"/>
      <c r="R54" s="200"/>
      <c r="S54" s="200"/>
      <c r="T54" s="189"/>
      <c r="U54" s="189"/>
      <c r="V54" s="226"/>
      <c r="W54" s="227">
        <f t="shared" si="0"/>
        <v>0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/>
      <c r="M55" s="201"/>
      <c r="N55" s="201"/>
      <c r="O55" s="189"/>
      <c r="P55" s="201"/>
      <c r="Q55" s="201"/>
      <c r="R55" s="208"/>
      <c r="S55" s="208"/>
      <c r="T55" s="201"/>
      <c r="U55" s="201"/>
      <c r="V55" s="237"/>
      <c r="W55" s="238">
        <f t="shared" si="0"/>
        <v>0</v>
      </c>
    </row>
    <row r="56" spans="1:23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/>
      <c r="M56" s="201"/>
      <c r="N56" s="201"/>
      <c r="O56" s="201"/>
      <c r="P56" s="201"/>
      <c r="Q56" s="201"/>
      <c r="R56" s="236"/>
      <c r="S56" s="208"/>
      <c r="T56" s="201"/>
      <c r="U56" s="201"/>
      <c r="V56" s="237"/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/>
      <c r="M57" s="193"/>
      <c r="N57" s="193"/>
      <c r="O57" s="193"/>
      <c r="P57" s="193"/>
      <c r="Q57" s="193"/>
      <c r="R57" s="230"/>
      <c r="S57" s="231"/>
      <c r="T57" s="193"/>
      <c r="U57" s="193"/>
      <c r="V57" s="232"/>
      <c r="W57" s="233">
        <f>SUM(W47:W56)</f>
        <v>131743.639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11449.527999999998</v>
      </c>
      <c r="L58" s="194"/>
      <c r="M58" s="186"/>
      <c r="N58" s="186"/>
      <c r="O58" s="194"/>
      <c r="P58" s="194"/>
      <c r="Q58" s="194"/>
      <c r="R58" s="200"/>
      <c r="S58" s="211"/>
      <c r="T58" s="194"/>
      <c r="U58" s="194"/>
      <c r="V58" s="234"/>
      <c r="W58" s="235">
        <f>SUM(K58:V58)</f>
        <v>11449.527999999998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38984.063000000009</v>
      </c>
      <c r="L59" s="189"/>
      <c r="M59" s="186"/>
      <c r="N59" s="186"/>
      <c r="O59" s="189"/>
      <c r="P59" s="189"/>
      <c r="Q59" s="189"/>
      <c r="R59" s="200"/>
      <c r="S59" s="200"/>
      <c r="T59" s="189"/>
      <c r="U59" s="189"/>
      <c r="V59" s="226"/>
      <c r="W59" s="227">
        <f>SUM(K59:V59)</f>
        <v>38984.063000000009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4890.2349999999997</v>
      </c>
      <c r="L60" s="189"/>
      <c r="M60" s="186"/>
      <c r="N60" s="186"/>
      <c r="O60" s="189"/>
      <c r="P60" s="189"/>
      <c r="Q60" s="189"/>
      <c r="R60" s="200"/>
      <c r="S60" s="200"/>
      <c r="T60" s="189"/>
      <c r="U60" s="189"/>
      <c r="V60" s="226"/>
      <c r="W60" s="227">
        <f>SUM(K60:V60)</f>
        <v>4890.2349999999997</v>
      </c>
    </row>
    <row r="61" spans="1:23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86288.278000000006</v>
      </c>
      <c r="L61" s="201"/>
      <c r="M61" s="186"/>
      <c r="N61" s="186"/>
      <c r="O61" s="201"/>
      <c r="P61" s="201"/>
      <c r="Q61" s="201"/>
      <c r="R61" s="236"/>
      <c r="S61" s="208"/>
      <c r="T61" s="201"/>
      <c r="U61" s="201"/>
      <c r="V61" s="237"/>
      <c r="W61" s="238">
        <f>SUM(K61:V61)</f>
        <v>86288.278000000006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/>
      <c r="M62" s="193"/>
      <c r="N62" s="193"/>
      <c r="O62" s="193"/>
      <c r="P62" s="193"/>
      <c r="Q62" s="193"/>
      <c r="R62" s="230"/>
      <c r="S62" s="231"/>
      <c r="T62" s="193"/>
      <c r="U62" s="193"/>
      <c r="V62" s="232"/>
      <c r="W62" s="233">
        <f>SUM(W58:W61)</f>
        <v>141612.10400000002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/>
      <c r="M63" s="189"/>
      <c r="N63" s="189"/>
      <c r="O63" s="189"/>
      <c r="P63" s="189"/>
      <c r="Q63" s="189"/>
      <c r="R63" s="200"/>
      <c r="S63" s="200"/>
      <c r="T63" s="189"/>
      <c r="U63" s="189"/>
      <c r="V63" s="226"/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/>
      <c r="M64" s="186"/>
      <c r="N64" s="186"/>
      <c r="O64" s="201"/>
      <c r="P64" s="201"/>
      <c r="Q64" s="201"/>
      <c r="R64" s="208"/>
      <c r="S64" s="208"/>
      <c r="T64" s="201"/>
      <c r="U64" s="201"/>
      <c r="V64" s="237"/>
      <c r="W64" s="238">
        <f>SUM(K64:V64)</f>
        <v>0</v>
      </c>
    </row>
    <row r="65" spans="1:26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3061.5150000000003</v>
      </c>
      <c r="L65" s="201"/>
      <c r="M65" s="186"/>
      <c r="N65" s="201"/>
      <c r="O65" s="201"/>
      <c r="P65" s="201"/>
      <c r="Q65" s="201"/>
      <c r="R65" s="236"/>
      <c r="S65" s="208"/>
      <c r="T65" s="201"/>
      <c r="U65" s="201"/>
      <c r="V65" s="237"/>
      <c r="W65" s="238">
        <f>SUM(K65:V65)</f>
        <v>3061.5150000000003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/>
      <c r="M66" s="193"/>
      <c r="N66" s="193"/>
      <c r="O66" s="193"/>
      <c r="P66" s="193"/>
      <c r="Q66" s="193"/>
      <c r="R66" s="230"/>
      <c r="S66" s="231"/>
      <c r="T66" s="193"/>
      <c r="U66" s="193"/>
      <c r="V66" s="232"/>
      <c r="W66" s="233">
        <f>SUM(W63:W65)</f>
        <v>3061.5150000000003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/>
      <c r="M67" s="194"/>
      <c r="N67" s="194"/>
      <c r="O67" s="194"/>
      <c r="P67" s="194"/>
      <c r="Q67" s="194"/>
      <c r="R67" s="200"/>
      <c r="S67" s="211"/>
      <c r="T67" s="194"/>
      <c r="U67" s="194"/>
      <c r="V67" s="234"/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/>
      <c r="M68" s="189"/>
      <c r="N68" s="189"/>
      <c r="O68" s="189"/>
      <c r="P68" s="189"/>
      <c r="Q68" s="189"/>
      <c r="R68" s="200"/>
      <c r="S68" s="200"/>
      <c r="T68" s="189"/>
      <c r="U68" s="189"/>
      <c r="V68" s="226"/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/>
      <c r="M69" s="189"/>
      <c r="N69" s="189"/>
      <c r="O69" s="189"/>
      <c r="P69" s="189"/>
      <c r="Q69" s="189"/>
      <c r="R69" s="200"/>
      <c r="S69" s="200"/>
      <c r="T69" s="189"/>
      <c r="U69" s="189"/>
      <c r="V69" s="226"/>
      <c r="W69" s="227">
        <f>SUM(K69:V69)</f>
        <v>0</v>
      </c>
    </row>
    <row r="70" spans="1:26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/>
      <c r="M70" s="191"/>
      <c r="N70" s="191"/>
      <c r="O70" s="191"/>
      <c r="P70" s="191"/>
      <c r="Q70" s="191"/>
      <c r="R70" s="195"/>
      <c r="S70" s="195"/>
      <c r="T70" s="191"/>
      <c r="U70" s="191"/>
      <c r="V70" s="228"/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/>
      <c r="M71" s="193"/>
      <c r="N71" s="193"/>
      <c r="O71" s="193"/>
      <c r="P71" s="193"/>
      <c r="Q71" s="193"/>
      <c r="R71" s="230"/>
      <c r="S71" s="231"/>
      <c r="T71" s="193"/>
      <c r="U71" s="193"/>
      <c r="V71" s="232"/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/>
      <c r="M72" s="201"/>
      <c r="N72" s="201"/>
      <c r="O72" s="201"/>
      <c r="P72" s="201"/>
      <c r="Q72" s="201"/>
      <c r="R72" s="236"/>
      <c r="S72" s="236"/>
      <c r="T72" s="236"/>
      <c r="U72" s="236"/>
      <c r="V72" s="237"/>
      <c r="W72" s="238">
        <f>SUM(K72:V72)</f>
        <v>0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/>
      <c r="M73" s="268"/>
      <c r="N73" s="268"/>
      <c r="O73" s="268"/>
      <c r="P73" s="268"/>
      <c r="Q73" s="268"/>
      <c r="R73" s="269"/>
      <c r="S73" s="270"/>
      <c r="T73" s="268"/>
      <c r="U73" s="268"/>
      <c r="V73" s="271"/>
      <c r="W73" s="278">
        <f>SUM(W72)</f>
        <v>0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/>
      <c r="M74" s="203"/>
      <c r="N74" s="246"/>
      <c r="O74" s="203"/>
      <c r="P74" s="203"/>
      <c r="Q74" s="203"/>
      <c r="R74" s="203"/>
      <c r="S74" s="203"/>
      <c r="T74" s="203"/>
      <c r="U74" s="203"/>
      <c r="V74" s="275"/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14777.988000000001</v>
      </c>
      <c r="L75" s="272"/>
      <c r="M75" s="272"/>
      <c r="N75" s="272"/>
      <c r="O75" s="272"/>
      <c r="P75" s="272"/>
      <c r="Q75" s="215"/>
      <c r="R75" s="215"/>
      <c r="S75" s="215"/>
      <c r="T75" s="273"/>
      <c r="U75" s="215"/>
      <c r="V75" s="276"/>
      <c r="W75" s="280">
        <f>SUM(K75:V75)</f>
        <v>14777.988000000001</v>
      </c>
      <c r="Z75" s="187"/>
    </row>
    <row r="76" spans="1:26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/>
      <c r="M76" s="209"/>
      <c r="N76" s="274"/>
      <c r="O76" s="274"/>
      <c r="P76" s="274"/>
      <c r="Q76" s="209"/>
      <c r="R76" s="209"/>
      <c r="S76" s="209"/>
      <c r="T76" s="209"/>
      <c r="U76" s="209"/>
      <c r="V76" s="277"/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/>
      <c r="M77" s="262"/>
      <c r="N77" s="262"/>
      <c r="O77" s="262"/>
      <c r="P77" s="262"/>
      <c r="Q77" s="262"/>
      <c r="R77" s="263"/>
      <c r="S77" s="264"/>
      <c r="T77" s="262"/>
      <c r="U77" s="262"/>
      <c r="V77" s="265"/>
      <c r="W77" s="279">
        <f>SUM(W74:W76)</f>
        <v>14777.988000000001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7.0460000000000003</v>
      </c>
      <c r="L78" s="194"/>
      <c r="M78" s="194"/>
      <c r="N78" s="194"/>
      <c r="O78" s="194"/>
      <c r="P78" s="194"/>
      <c r="Q78" s="194"/>
      <c r="R78" s="200"/>
      <c r="S78" s="211"/>
      <c r="T78" s="194"/>
      <c r="U78" s="194"/>
      <c r="V78" s="234"/>
      <c r="W78" s="235">
        <f>SUM(K78:V78)</f>
        <v>7.0460000000000003</v>
      </c>
    </row>
    <row r="79" spans="1:26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/>
      <c r="M79" s="201"/>
      <c r="N79" s="201"/>
      <c r="O79" s="201"/>
      <c r="P79" s="201"/>
      <c r="Q79" s="201"/>
      <c r="R79" s="236"/>
      <c r="S79" s="208"/>
      <c r="T79" s="201"/>
      <c r="U79" s="201"/>
      <c r="V79" s="237"/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/>
      <c r="M80" s="193"/>
      <c r="N80" s="193"/>
      <c r="O80" s="193"/>
      <c r="P80" s="193"/>
      <c r="Q80" s="193"/>
      <c r="R80" s="230"/>
      <c r="S80" s="231"/>
      <c r="T80" s="193"/>
      <c r="U80" s="193"/>
      <c r="V80" s="232"/>
      <c r="W80" s="233">
        <f>SUM(W78:W79)</f>
        <v>7.0460000000000003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/>
      <c r="M81" s="194"/>
      <c r="N81" s="194"/>
      <c r="O81" s="194"/>
      <c r="P81" s="194"/>
      <c r="Q81" s="194"/>
      <c r="R81" s="200"/>
      <c r="S81" s="198"/>
      <c r="T81" s="198"/>
      <c r="U81" s="198"/>
      <c r="V81" s="234"/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44058.747000000003</v>
      </c>
      <c r="L82" s="194"/>
      <c r="M82" s="186"/>
      <c r="N82" s="186"/>
      <c r="O82" s="194"/>
      <c r="P82" s="194"/>
      <c r="Q82" s="194"/>
      <c r="R82" s="200"/>
      <c r="S82" s="194"/>
      <c r="T82" s="194"/>
      <c r="U82" s="194"/>
      <c r="V82" s="234"/>
      <c r="W82" s="235">
        <f t="shared" si="1"/>
        <v>44058.747000000003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/>
      <c r="M83" s="186"/>
      <c r="N83" s="186"/>
      <c r="O83" s="189"/>
      <c r="P83" s="189"/>
      <c r="Q83" s="189"/>
      <c r="R83" s="200"/>
      <c r="S83" s="189"/>
      <c r="T83" s="189"/>
      <c r="U83" s="189"/>
      <c r="V83" s="226"/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/>
      <c r="M84" s="189"/>
      <c r="N84" s="189"/>
      <c r="O84" s="189"/>
      <c r="P84" s="189"/>
      <c r="Q84" s="189"/>
      <c r="R84" s="200"/>
      <c r="S84" s="189"/>
      <c r="T84" s="189"/>
      <c r="U84" s="189"/>
      <c r="V84" s="226"/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/>
      <c r="M85" s="201"/>
      <c r="N85" s="201"/>
      <c r="O85" s="189"/>
      <c r="P85" s="201"/>
      <c r="Q85" s="201"/>
      <c r="R85" s="208"/>
      <c r="S85" s="201"/>
      <c r="T85" s="201"/>
      <c r="U85" s="201"/>
      <c r="V85" s="237"/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/>
      <c r="M86" s="201"/>
      <c r="N86" s="201"/>
      <c r="O86" s="189"/>
      <c r="P86" s="201"/>
      <c r="Q86" s="201"/>
      <c r="R86" s="236"/>
      <c r="S86" s="209"/>
      <c r="T86" s="209"/>
      <c r="U86" s="209"/>
      <c r="V86" s="237"/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/>
      <c r="M87" s="193"/>
      <c r="N87" s="193"/>
      <c r="O87" s="193"/>
      <c r="P87" s="193"/>
      <c r="Q87" s="193"/>
      <c r="R87" s="230"/>
      <c r="S87" s="231"/>
      <c r="T87" s="193"/>
      <c r="U87" s="193"/>
      <c r="V87" s="232"/>
      <c r="W87" s="233">
        <f>SUM(W81:W86)</f>
        <v>44058.747000000003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2368.482</v>
      </c>
      <c r="L88" s="194"/>
      <c r="M88" s="186"/>
      <c r="N88" s="186"/>
      <c r="O88" s="194"/>
      <c r="P88" s="194"/>
      <c r="Q88" s="194"/>
      <c r="R88" s="200"/>
      <c r="S88" s="211"/>
      <c r="T88" s="194"/>
      <c r="U88" s="194"/>
      <c r="V88" s="234"/>
      <c r="W88" s="235">
        <f>SUM(K88:V88)</f>
        <v>2368.482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5296.473</v>
      </c>
      <c r="L89" s="189"/>
      <c r="M89" s="186"/>
      <c r="N89" s="186"/>
      <c r="O89" s="189"/>
      <c r="P89" s="189"/>
      <c r="Q89" s="189"/>
      <c r="R89" s="200"/>
      <c r="S89" s="200"/>
      <c r="T89" s="189"/>
      <c r="U89" s="189"/>
      <c r="V89" s="226"/>
      <c r="W89" s="227">
        <f>SUM(K89:V89)</f>
        <v>5296.473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21989.121000000006</v>
      </c>
      <c r="L90" s="189"/>
      <c r="M90" s="186"/>
      <c r="N90" s="186"/>
      <c r="O90" s="189"/>
      <c r="P90" s="189"/>
      <c r="Q90" s="189"/>
      <c r="R90" s="200"/>
      <c r="S90" s="200"/>
      <c r="T90" s="189"/>
      <c r="U90" s="189"/>
      <c r="V90" s="226"/>
      <c r="W90" s="227">
        <f>SUM(K90:V90)</f>
        <v>21989.121000000006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/>
      <c r="M91" s="191"/>
      <c r="N91" s="191"/>
      <c r="O91" s="191"/>
      <c r="P91" s="191"/>
      <c r="Q91" s="191"/>
      <c r="R91" s="206"/>
      <c r="S91" s="195"/>
      <c r="T91" s="191"/>
      <c r="U91" s="191"/>
      <c r="V91" s="228"/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/>
      <c r="M92" s="193"/>
      <c r="N92" s="193"/>
      <c r="O92" s="193"/>
      <c r="P92" s="193"/>
      <c r="Q92" s="193"/>
      <c r="R92" s="230"/>
      <c r="S92" s="231"/>
      <c r="T92" s="193"/>
      <c r="U92" s="193"/>
      <c r="V92" s="232"/>
      <c r="W92" s="233">
        <f>SUM(W88:W91)</f>
        <v>29654.076000000008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388252.88399999973</v>
      </c>
      <c r="L93" s="194"/>
      <c r="M93" s="186"/>
      <c r="N93" s="186"/>
      <c r="O93" s="194"/>
      <c r="P93" s="194"/>
      <c r="Q93" s="194"/>
      <c r="R93" s="200"/>
      <c r="S93" s="211"/>
      <c r="T93" s="194"/>
      <c r="U93" s="194"/>
      <c r="V93" s="234"/>
      <c r="W93" s="235">
        <f>SUM(K93:V93)</f>
        <v>388252.88399999973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/>
      <c r="M94" s="216"/>
      <c r="N94" s="189"/>
      <c r="O94" s="189"/>
      <c r="P94" s="189"/>
      <c r="Q94" s="189"/>
      <c r="R94" s="200"/>
      <c r="S94" s="200"/>
      <c r="T94" s="189"/>
      <c r="U94" s="189"/>
      <c r="V94" s="226"/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224628.00499999986</v>
      </c>
      <c r="L95" s="201"/>
      <c r="M95" s="186"/>
      <c r="N95" s="186"/>
      <c r="O95" s="189"/>
      <c r="P95" s="201"/>
      <c r="Q95" s="201"/>
      <c r="R95" s="208"/>
      <c r="S95" s="208"/>
      <c r="T95" s="201"/>
      <c r="U95" s="189"/>
      <c r="V95" s="237"/>
      <c r="W95" s="238">
        <f>SUM(K95:V95)</f>
        <v>224628.00499999986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/>
      <c r="M96" s="217"/>
      <c r="N96" s="201"/>
      <c r="O96" s="201"/>
      <c r="P96" s="201"/>
      <c r="Q96" s="201"/>
      <c r="R96" s="236"/>
      <c r="S96" s="208"/>
      <c r="T96" s="201"/>
      <c r="U96" s="201"/>
      <c r="V96" s="237"/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/>
      <c r="M97" s="193"/>
      <c r="N97" s="193"/>
      <c r="O97" s="193"/>
      <c r="P97" s="193"/>
      <c r="Q97" s="193"/>
      <c r="R97" s="230"/>
      <c r="S97" s="231"/>
      <c r="T97" s="193"/>
      <c r="U97" s="193"/>
      <c r="V97" s="232"/>
      <c r="W97" s="233">
        <f>SUM(W93:W96)</f>
        <v>612880.88899999962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123023.04800000001</v>
      </c>
      <c r="L98" s="194"/>
      <c r="M98" s="186"/>
      <c r="N98" s="186"/>
      <c r="O98" s="194"/>
      <c r="P98" s="194"/>
      <c r="Q98" s="194"/>
      <c r="R98" s="200"/>
      <c r="S98" s="211"/>
      <c r="T98" s="194"/>
      <c r="U98" s="194"/>
      <c r="V98" s="234"/>
      <c r="W98" s="235">
        <f t="shared" ref="W98:W108" si="2">SUM(K98:V98)</f>
        <v>123023.04800000001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24245.531999999999</v>
      </c>
      <c r="L99" s="189"/>
      <c r="M99" s="186"/>
      <c r="N99" s="189"/>
      <c r="O99" s="189"/>
      <c r="P99" s="189"/>
      <c r="Q99" s="189"/>
      <c r="R99" s="200"/>
      <c r="S99" s="200"/>
      <c r="T99" s="189"/>
      <c r="U99" s="189"/>
      <c r="V99" s="226"/>
      <c r="W99" s="227">
        <f t="shared" si="2"/>
        <v>24245.531999999999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/>
      <c r="M100" s="186"/>
      <c r="N100" s="189"/>
      <c r="O100" s="189"/>
      <c r="P100" s="189"/>
      <c r="Q100" s="189"/>
      <c r="R100" s="200"/>
      <c r="S100" s="200"/>
      <c r="T100" s="189"/>
      <c r="U100" s="189"/>
      <c r="V100" s="226"/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/>
      <c r="M101" s="215"/>
      <c r="N101" s="189"/>
      <c r="O101" s="189"/>
      <c r="P101" s="189"/>
      <c r="Q101" s="189"/>
      <c r="R101" s="200"/>
      <c r="S101" s="200"/>
      <c r="T101" s="189"/>
      <c r="U101" s="189"/>
      <c r="V101" s="226"/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102787.20299999998</v>
      </c>
      <c r="L102" s="189"/>
      <c r="M102" s="186"/>
      <c r="N102" s="186"/>
      <c r="O102" s="189"/>
      <c r="P102" s="189"/>
      <c r="Q102" s="189"/>
      <c r="R102" s="200"/>
      <c r="S102" s="200"/>
      <c r="T102" s="189"/>
      <c r="U102" s="189"/>
      <c r="V102" s="226"/>
      <c r="W102" s="227">
        <f t="shared" si="2"/>
        <v>102787.20299999998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/>
      <c r="M103" s="191"/>
      <c r="N103" s="191"/>
      <c r="O103" s="191"/>
      <c r="P103" s="191"/>
      <c r="Q103" s="191"/>
      <c r="R103" s="195"/>
      <c r="S103" s="195"/>
      <c r="T103" s="191"/>
      <c r="U103" s="191"/>
      <c r="V103" s="228"/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/>
      <c r="M104" s="189"/>
      <c r="N104" s="189"/>
      <c r="O104" s="189"/>
      <c r="P104" s="189"/>
      <c r="Q104" s="189"/>
      <c r="R104" s="200"/>
      <c r="S104" s="200"/>
      <c r="T104" s="189"/>
      <c r="U104" s="189"/>
      <c r="V104" s="226"/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/>
      <c r="M105" s="189"/>
      <c r="N105" s="189"/>
      <c r="O105" s="189"/>
      <c r="P105" s="189"/>
      <c r="Q105" s="189"/>
      <c r="R105" s="200"/>
      <c r="S105" s="200"/>
      <c r="T105" s="189"/>
      <c r="U105" s="189"/>
      <c r="V105" s="226"/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395.81400000000002</v>
      </c>
      <c r="L106" s="200"/>
      <c r="M106" s="189"/>
      <c r="N106" s="189"/>
      <c r="O106" s="189"/>
      <c r="P106" s="189"/>
      <c r="Q106" s="189"/>
      <c r="R106" s="200"/>
      <c r="S106" s="200"/>
      <c r="T106" s="189"/>
      <c r="U106" s="189"/>
      <c r="V106" s="226"/>
      <c r="W106" s="227">
        <f t="shared" si="2"/>
        <v>395.81400000000002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/>
      <c r="M107" s="189"/>
      <c r="N107" s="189"/>
      <c r="O107" s="189"/>
      <c r="P107" s="189"/>
      <c r="Q107" s="189"/>
      <c r="R107" s="200"/>
      <c r="S107" s="200"/>
      <c r="T107" s="189"/>
      <c r="U107" s="189"/>
      <c r="V107" s="226"/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/>
      <c r="M108" s="191"/>
      <c r="N108" s="191"/>
      <c r="O108" s="191"/>
      <c r="P108" s="191"/>
      <c r="Q108" s="191"/>
      <c r="R108" s="206"/>
      <c r="S108" s="195"/>
      <c r="T108" s="191"/>
      <c r="U108" s="191"/>
      <c r="V108" s="228"/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/>
      <c r="M109" s="193"/>
      <c r="N109" s="193"/>
      <c r="O109" s="193"/>
      <c r="P109" s="193"/>
      <c r="Q109" s="193"/>
      <c r="R109" s="231"/>
      <c r="S109" s="231"/>
      <c r="T109" s="193"/>
      <c r="U109" s="193"/>
      <c r="V109" s="232"/>
      <c r="W109" s="233">
        <f>SUM(W98:W108)</f>
        <v>250451.59700000001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/>
      <c r="M110" s="194"/>
      <c r="N110" s="194"/>
      <c r="O110" s="194"/>
      <c r="P110" s="194"/>
      <c r="Q110" s="194"/>
      <c r="R110" s="200"/>
      <c r="S110" s="211"/>
      <c r="T110" s="194"/>
      <c r="U110" s="194"/>
      <c r="V110" s="234"/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131640.53700000001</v>
      </c>
      <c r="L111" s="194"/>
      <c r="M111" s="194"/>
      <c r="N111" s="189"/>
      <c r="O111" s="189"/>
      <c r="P111" s="194"/>
      <c r="Q111" s="194"/>
      <c r="R111" s="200"/>
      <c r="S111" s="211"/>
      <c r="T111" s="194"/>
      <c r="U111" s="194"/>
      <c r="V111" s="234"/>
      <c r="W111" s="235">
        <f t="shared" si="3"/>
        <v>131640.53700000001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/>
      <c r="M112" s="194"/>
      <c r="N112" s="194"/>
      <c r="O112" s="194"/>
      <c r="P112" s="194"/>
      <c r="Q112" s="194"/>
      <c r="R112" s="200"/>
      <c r="S112" s="211"/>
      <c r="T112" s="194"/>
      <c r="U112" s="194"/>
      <c r="V112" s="234"/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/>
      <c r="M113" s="189"/>
      <c r="N113" s="189"/>
      <c r="O113" s="189"/>
      <c r="P113" s="189"/>
      <c r="Q113" s="189"/>
      <c r="R113" s="200"/>
      <c r="S113" s="200"/>
      <c r="T113" s="189"/>
      <c r="U113" s="189"/>
      <c r="V113" s="226"/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/>
      <c r="M114" s="189"/>
      <c r="N114" s="189"/>
      <c r="O114" s="189"/>
      <c r="P114" s="189"/>
      <c r="Q114" s="189"/>
      <c r="R114" s="200"/>
      <c r="S114" s="200"/>
      <c r="T114" s="189"/>
      <c r="U114" s="189"/>
      <c r="V114" s="226"/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/>
      <c r="M115" s="189"/>
      <c r="N115" s="189"/>
      <c r="O115" s="189"/>
      <c r="P115" s="189"/>
      <c r="Q115" s="189"/>
      <c r="R115" s="200"/>
      <c r="S115" s="200"/>
      <c r="T115" s="189"/>
      <c r="U115" s="189"/>
      <c r="V115" s="226"/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/>
      <c r="M116" s="191"/>
      <c r="N116" s="191"/>
      <c r="O116" s="191"/>
      <c r="P116" s="191"/>
      <c r="Q116" s="191"/>
      <c r="R116" s="206"/>
      <c r="S116" s="195"/>
      <c r="T116" s="191"/>
      <c r="U116" s="191"/>
      <c r="V116" s="228"/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/>
      <c r="M117" s="193"/>
      <c r="N117" s="193"/>
      <c r="O117" s="193"/>
      <c r="P117" s="193"/>
      <c r="Q117" s="193"/>
      <c r="R117" s="230"/>
      <c r="S117" s="231"/>
      <c r="T117" s="193"/>
      <c r="U117" s="193"/>
      <c r="V117" s="232"/>
      <c r="W117" s="233">
        <f>SUM(W110:W116)</f>
        <v>131640.53700000001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/>
      <c r="M118" s="194"/>
      <c r="N118" s="194"/>
      <c r="O118" s="194"/>
      <c r="P118" s="194"/>
      <c r="Q118" s="194"/>
      <c r="R118" s="200"/>
      <c r="S118" s="211"/>
      <c r="T118" s="194"/>
      <c r="U118" s="194"/>
      <c r="V118" s="234"/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/>
      <c r="M119" s="194"/>
      <c r="N119" s="194"/>
      <c r="O119" s="194"/>
      <c r="P119" s="194"/>
      <c r="Q119" s="194"/>
      <c r="R119" s="200"/>
      <c r="S119" s="211"/>
      <c r="T119" s="194"/>
      <c r="U119" s="194"/>
      <c r="V119" s="234"/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/>
      <c r="M120" s="189"/>
      <c r="N120" s="189"/>
      <c r="O120" s="189"/>
      <c r="P120" s="189"/>
      <c r="Q120" s="189"/>
      <c r="R120" s="200"/>
      <c r="S120" s="200"/>
      <c r="T120" s="189"/>
      <c r="U120" s="189"/>
      <c r="V120" s="226"/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/>
      <c r="M121" s="189"/>
      <c r="N121" s="189"/>
      <c r="O121" s="189"/>
      <c r="P121" s="189"/>
      <c r="Q121" s="189"/>
      <c r="R121" s="200"/>
      <c r="S121" s="200"/>
      <c r="T121" s="189"/>
      <c r="U121" s="189"/>
      <c r="V121" s="226"/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/>
      <c r="M122" s="189"/>
      <c r="N122" s="189"/>
      <c r="O122" s="189"/>
      <c r="P122" s="189"/>
      <c r="Q122" s="189"/>
      <c r="R122" s="200"/>
      <c r="S122" s="200"/>
      <c r="T122" s="189"/>
      <c r="U122" s="189"/>
      <c r="V122" s="226"/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195209.88299999991</v>
      </c>
      <c r="L123" s="189"/>
      <c r="M123" s="189"/>
      <c r="N123" s="186"/>
      <c r="O123" s="189"/>
      <c r="P123" s="189"/>
      <c r="Q123" s="189"/>
      <c r="R123" s="200"/>
      <c r="S123" s="200"/>
      <c r="T123" s="189"/>
      <c r="U123" s="189"/>
      <c r="V123" s="226"/>
      <c r="W123" s="227">
        <f t="shared" si="4"/>
        <v>195209.88299999991</v>
      </c>
    </row>
    <row r="124" spans="1:23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/>
      <c r="M124" s="191"/>
      <c r="N124" s="191"/>
      <c r="O124" s="191"/>
      <c r="P124" s="191"/>
      <c r="Q124" s="191"/>
      <c r="R124" s="195"/>
      <c r="S124" s="195"/>
      <c r="T124" s="191"/>
      <c r="U124" s="191"/>
      <c r="V124" s="228"/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/>
      <c r="N125" s="193"/>
      <c r="O125" s="193"/>
      <c r="P125" s="193"/>
      <c r="Q125" s="193"/>
      <c r="R125" s="230"/>
      <c r="S125" s="231"/>
      <c r="T125" s="193"/>
      <c r="U125" s="193"/>
      <c r="V125" s="232"/>
      <c r="W125" s="233">
        <f>SUM(W118:W124)</f>
        <v>195209.88299999991</v>
      </c>
    </row>
    <row r="126" spans="1:23" ht="16.5" thickBot="1">
      <c r="A126" s="290">
        <v>701809</v>
      </c>
      <c r="B126" s="290">
        <v>593227</v>
      </c>
      <c r="C126" s="114" t="s">
        <v>251</v>
      </c>
      <c r="D126" s="114" t="s">
        <v>21</v>
      </c>
      <c r="E126" s="114">
        <v>49.52</v>
      </c>
      <c r="F126" s="114" t="s">
        <v>252</v>
      </c>
      <c r="G126" s="114" t="s">
        <v>42</v>
      </c>
      <c r="H126" s="114" t="s">
        <v>189</v>
      </c>
      <c r="I126" s="114" t="s">
        <v>42</v>
      </c>
      <c r="J126" s="113" t="s">
        <v>18</v>
      </c>
      <c r="K126" s="191">
        <v>24101.349999999995</v>
      </c>
      <c r="L126" s="191"/>
      <c r="M126" s="191"/>
      <c r="N126" s="191"/>
      <c r="O126" s="191"/>
      <c r="P126" s="191"/>
      <c r="Q126" s="191"/>
      <c r="R126" s="195"/>
      <c r="S126" s="195"/>
      <c r="T126" s="191"/>
      <c r="U126" s="191"/>
      <c r="V126" s="228"/>
      <c r="W126" s="229">
        <f t="shared" ref="W126:W127" si="5">SUM(K126:V126)</f>
        <v>24101.349999999995</v>
      </c>
    </row>
    <row r="127" spans="1:23" ht="16.5" thickBot="1">
      <c r="A127" s="102"/>
      <c r="B127" s="104">
        <v>593227</v>
      </c>
      <c r="C127" s="112"/>
      <c r="D127" s="112"/>
      <c r="E127" s="112"/>
      <c r="F127" s="112"/>
      <c r="G127" s="112"/>
      <c r="H127" s="112"/>
      <c r="I127" s="112"/>
      <c r="J127" s="112"/>
      <c r="K127" s="192" t="s">
        <v>227</v>
      </c>
      <c r="L127" s="193"/>
      <c r="M127" s="193"/>
      <c r="N127" s="193"/>
      <c r="O127" s="193"/>
      <c r="P127" s="193"/>
      <c r="Q127" s="193"/>
      <c r="R127" s="230"/>
      <c r="S127" s="231"/>
      <c r="T127" s="193"/>
      <c r="U127" s="193"/>
      <c r="V127" s="232"/>
      <c r="W127" s="233">
        <f>SUM(W120:W126)</f>
        <v>414521.11599999981</v>
      </c>
    </row>
    <row r="128" spans="1:23" ht="15.75" customHeight="1">
      <c r="A128" s="341">
        <v>645</v>
      </c>
      <c r="B128" s="254">
        <v>243996</v>
      </c>
      <c r="C128" s="343" t="s">
        <v>208</v>
      </c>
      <c r="D128" s="345" t="s">
        <v>24</v>
      </c>
      <c r="E128" s="345">
        <v>46</v>
      </c>
      <c r="F128" s="343" t="s">
        <v>159</v>
      </c>
      <c r="G128" s="345" t="s">
        <v>76</v>
      </c>
      <c r="H128" s="343" t="s">
        <v>157</v>
      </c>
      <c r="I128" s="345" t="s">
        <v>76</v>
      </c>
      <c r="J128" s="151" t="s">
        <v>16</v>
      </c>
      <c r="K128" s="194">
        <v>0</v>
      </c>
      <c r="L128" s="194"/>
      <c r="M128" s="194"/>
      <c r="N128" s="194"/>
      <c r="O128" s="194"/>
      <c r="P128" s="194"/>
      <c r="Q128" s="194"/>
      <c r="R128" s="194"/>
      <c r="S128" s="211"/>
      <c r="T128" s="194"/>
      <c r="U128" s="194"/>
      <c r="V128" s="234"/>
      <c r="W128" s="235">
        <f t="shared" ref="W128:W133" si="6">SUM(K128:V128)</f>
        <v>0</v>
      </c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18</v>
      </c>
      <c r="K129" s="189">
        <v>39037.998999999996</v>
      </c>
      <c r="L129" s="189"/>
      <c r="M129" s="186"/>
      <c r="N129" s="189"/>
      <c r="O129" s="189"/>
      <c r="P129" s="189"/>
      <c r="Q129" s="189"/>
      <c r="R129" s="189"/>
      <c r="S129" s="241"/>
      <c r="T129" s="189"/>
      <c r="U129" s="189"/>
      <c r="V129" s="226"/>
      <c r="W129" s="227">
        <f t="shared" si="6"/>
        <v>39037.998999999996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172</v>
      </c>
      <c r="K130" s="189">
        <v>32491.421999999995</v>
      </c>
      <c r="L130" s="189"/>
      <c r="M130" s="189"/>
      <c r="N130" s="189"/>
      <c r="O130" s="189"/>
      <c r="P130" s="189"/>
      <c r="Q130" s="189"/>
      <c r="R130" s="189"/>
      <c r="S130" s="241"/>
      <c r="T130" s="189"/>
      <c r="U130" s="189"/>
      <c r="V130" s="226"/>
      <c r="W130" s="227">
        <f t="shared" si="6"/>
        <v>32491.421999999995</v>
      </c>
      <c r="Z130" s="187"/>
    </row>
    <row r="131" spans="1:26" ht="15.75">
      <c r="A131" s="347"/>
      <c r="B131" s="105">
        <v>243996</v>
      </c>
      <c r="C131" s="352"/>
      <c r="D131" s="348"/>
      <c r="E131" s="348"/>
      <c r="F131" s="348"/>
      <c r="G131" s="348"/>
      <c r="H131" s="348"/>
      <c r="I131" s="348"/>
      <c r="J131" s="129" t="s">
        <v>17</v>
      </c>
      <c r="K131" s="189">
        <v>0</v>
      </c>
      <c r="L131" s="189"/>
      <c r="M131" s="250"/>
      <c r="N131" s="189"/>
      <c r="O131" s="189"/>
      <c r="P131" s="189"/>
      <c r="Q131" s="189"/>
      <c r="R131" s="189"/>
      <c r="S131" s="241"/>
      <c r="T131" s="189"/>
      <c r="U131" s="189"/>
      <c r="V131" s="226"/>
      <c r="W131" s="227">
        <f t="shared" si="6"/>
        <v>0</v>
      </c>
    </row>
    <row r="132" spans="1:26" ht="15.75">
      <c r="A132" s="347"/>
      <c r="B132" s="105">
        <v>243996</v>
      </c>
      <c r="C132" s="352"/>
      <c r="D132" s="348"/>
      <c r="E132" s="348"/>
      <c r="F132" s="348"/>
      <c r="G132" s="348"/>
      <c r="H132" s="348"/>
      <c r="I132" s="348"/>
      <c r="J132" s="129" t="s">
        <v>27</v>
      </c>
      <c r="K132" s="189">
        <v>0</v>
      </c>
      <c r="L132" s="189"/>
      <c r="M132" s="215"/>
      <c r="N132" s="189"/>
      <c r="O132" s="189"/>
      <c r="P132" s="189"/>
      <c r="Q132" s="189"/>
      <c r="R132" s="189"/>
      <c r="S132" s="200"/>
      <c r="T132" s="189"/>
      <c r="U132" s="189"/>
      <c r="V132" s="226"/>
      <c r="W132" s="227">
        <f t="shared" si="6"/>
        <v>0</v>
      </c>
    </row>
    <row r="133" spans="1:26" ht="16.5" thickBot="1">
      <c r="A133" s="342"/>
      <c r="B133" s="290">
        <v>243996</v>
      </c>
      <c r="C133" s="344"/>
      <c r="D133" s="346"/>
      <c r="E133" s="346"/>
      <c r="F133" s="346"/>
      <c r="G133" s="346"/>
      <c r="H133" s="346"/>
      <c r="I133" s="346"/>
      <c r="J133" s="164" t="s">
        <v>185</v>
      </c>
      <c r="K133" s="204">
        <v>0</v>
      </c>
      <c r="L133" s="205"/>
      <c r="M133" s="186"/>
      <c r="N133" s="205"/>
      <c r="O133" s="205"/>
      <c r="P133" s="205"/>
      <c r="Q133" s="205"/>
      <c r="R133" s="205"/>
      <c r="S133" s="205"/>
      <c r="T133" s="205"/>
      <c r="U133" s="209"/>
      <c r="V133" s="228"/>
      <c r="W133" s="229">
        <f t="shared" si="6"/>
        <v>0</v>
      </c>
    </row>
    <row r="134" spans="1:26" ht="16.5" thickBot="1">
      <c r="A134" s="102"/>
      <c r="B134" s="301">
        <v>243996</v>
      </c>
      <c r="C134" s="120"/>
      <c r="D134" s="112"/>
      <c r="E134" s="112"/>
      <c r="F134" s="112"/>
      <c r="G134" s="112"/>
      <c r="H134" s="112"/>
      <c r="I134" s="112"/>
      <c r="J134" s="112"/>
      <c r="K134" s="192" t="s">
        <v>227</v>
      </c>
      <c r="L134" s="193"/>
      <c r="M134" s="193"/>
      <c r="N134" s="193"/>
      <c r="O134" s="193"/>
      <c r="P134" s="193"/>
      <c r="Q134" s="193"/>
      <c r="R134" s="230"/>
      <c r="S134" s="231"/>
      <c r="T134" s="193"/>
      <c r="U134" s="193"/>
      <c r="V134" s="232"/>
      <c r="W134" s="233">
        <f>SUM(W128:W133)</f>
        <v>71529.420999999988</v>
      </c>
    </row>
    <row r="135" spans="1:26" ht="15.75">
      <c r="A135" s="341">
        <v>646</v>
      </c>
      <c r="B135" s="105">
        <v>240452</v>
      </c>
      <c r="C135" s="352" t="s">
        <v>209</v>
      </c>
      <c r="D135" s="348" t="s">
        <v>21</v>
      </c>
      <c r="E135" s="348">
        <v>37</v>
      </c>
      <c r="F135" s="348" t="s">
        <v>159</v>
      </c>
      <c r="G135" s="348" t="s">
        <v>76</v>
      </c>
      <c r="H135" s="352" t="s">
        <v>157</v>
      </c>
      <c r="I135" s="348" t="s">
        <v>76</v>
      </c>
      <c r="J135" s="145" t="s">
        <v>16</v>
      </c>
      <c r="K135" s="194">
        <v>44845.307000000008</v>
      </c>
      <c r="L135" s="194"/>
      <c r="M135" s="186"/>
      <c r="N135" s="186"/>
      <c r="O135" s="194"/>
      <c r="P135" s="194"/>
      <c r="Q135" s="194"/>
      <c r="R135" s="211"/>
      <c r="S135" s="211"/>
      <c r="T135" s="194"/>
      <c r="U135" s="194"/>
      <c r="V135" s="234"/>
      <c r="W135" s="235">
        <f t="shared" ref="W135:W140" si="7">SUM(K135:V135)</f>
        <v>44845.307000000008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18</v>
      </c>
      <c r="K136" s="189">
        <v>0</v>
      </c>
      <c r="L136" s="189"/>
      <c r="M136" s="216"/>
      <c r="N136" s="186"/>
      <c r="O136" s="189"/>
      <c r="P136" s="189"/>
      <c r="Q136" s="189"/>
      <c r="R136" s="208"/>
      <c r="S136" s="195"/>
      <c r="T136" s="191"/>
      <c r="U136" s="189"/>
      <c r="V136" s="228"/>
      <c r="W136" s="229">
        <f t="shared" si="7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54" t="s">
        <v>17</v>
      </c>
      <c r="K137" s="201">
        <v>20299.352999999999</v>
      </c>
      <c r="L137" s="201"/>
      <c r="M137" s="186"/>
      <c r="N137" s="186"/>
      <c r="O137" s="201"/>
      <c r="P137" s="201"/>
      <c r="Q137" s="201"/>
      <c r="R137" s="208"/>
      <c r="S137" s="189"/>
      <c r="T137" s="189"/>
      <c r="U137" s="191"/>
      <c r="V137" s="226"/>
      <c r="W137" s="227">
        <f t="shared" si="7"/>
        <v>20299.352999999999</v>
      </c>
    </row>
    <row r="138" spans="1:26" ht="15.75">
      <c r="A138" s="347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29" t="s">
        <v>92</v>
      </c>
      <c r="K138" s="189">
        <v>0</v>
      </c>
      <c r="L138" s="189"/>
      <c r="M138" s="189"/>
      <c r="N138" s="189"/>
      <c r="O138" s="189"/>
      <c r="P138" s="189"/>
      <c r="Q138" s="189"/>
      <c r="R138" s="200"/>
      <c r="S138" s="200"/>
      <c r="T138" s="189"/>
      <c r="U138" s="189"/>
      <c r="V138" s="226"/>
      <c r="W138" s="227">
        <f t="shared" si="7"/>
        <v>0</v>
      </c>
    </row>
    <row r="139" spans="1:26" ht="15.75">
      <c r="A139" s="347"/>
      <c r="B139" s="105">
        <v>240452</v>
      </c>
      <c r="C139" s="352"/>
      <c r="D139" s="348"/>
      <c r="E139" s="348"/>
      <c r="F139" s="348"/>
      <c r="G139" s="348"/>
      <c r="H139" s="348"/>
      <c r="I139" s="348"/>
      <c r="J139" s="129" t="s">
        <v>27</v>
      </c>
      <c r="K139" s="190">
        <v>0</v>
      </c>
      <c r="L139" s="189"/>
      <c r="M139" s="189"/>
      <c r="N139" s="189"/>
      <c r="O139" s="189"/>
      <c r="P139" s="189"/>
      <c r="Q139" s="189"/>
      <c r="R139" s="200"/>
      <c r="S139" s="200"/>
      <c r="T139" s="189"/>
      <c r="U139" s="189"/>
      <c r="V139" s="226"/>
      <c r="W139" s="227">
        <f t="shared" si="7"/>
        <v>0</v>
      </c>
    </row>
    <row r="140" spans="1:26" s="168" customFormat="1" ht="16.5" thickBot="1">
      <c r="A140" s="342"/>
      <c r="B140" s="105">
        <v>240452</v>
      </c>
      <c r="C140" s="352"/>
      <c r="D140" s="348"/>
      <c r="E140" s="348"/>
      <c r="F140" s="348"/>
      <c r="G140" s="348"/>
      <c r="H140" s="348"/>
      <c r="I140" s="348"/>
      <c r="J140" s="164" t="s">
        <v>173</v>
      </c>
      <c r="K140" s="206">
        <v>0</v>
      </c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42"/>
      <c r="W140" s="243">
        <f t="shared" si="7"/>
        <v>0</v>
      </c>
      <c r="Z140" s="127"/>
    </row>
    <row r="141" spans="1:26" ht="16.5" thickBot="1">
      <c r="A141" s="102"/>
      <c r="B141" s="104">
        <v>240452</v>
      </c>
      <c r="C141" s="112"/>
      <c r="D141" s="112"/>
      <c r="E141" s="112"/>
      <c r="F141" s="112"/>
      <c r="G141" s="112"/>
      <c r="H141" s="112"/>
      <c r="I141" s="112"/>
      <c r="J141" s="112"/>
      <c r="K141" s="192" t="s">
        <v>227</v>
      </c>
      <c r="L141" s="193"/>
      <c r="M141" s="193"/>
      <c r="N141" s="193"/>
      <c r="O141" s="193"/>
      <c r="P141" s="193"/>
      <c r="Q141" s="193"/>
      <c r="R141" s="230"/>
      <c r="S141" s="231"/>
      <c r="T141" s="193"/>
      <c r="U141" s="193"/>
      <c r="V141" s="232"/>
      <c r="W141" s="233">
        <f>SUM(W135:W140)</f>
        <v>65144.66</v>
      </c>
    </row>
    <row r="142" spans="1:26" ht="15.75">
      <c r="A142" s="341">
        <v>647</v>
      </c>
      <c r="B142" s="254">
        <v>240454</v>
      </c>
      <c r="C142" s="343" t="s">
        <v>210</v>
      </c>
      <c r="D142" s="345" t="s">
        <v>38</v>
      </c>
      <c r="E142" s="349">
        <v>37.9</v>
      </c>
      <c r="F142" s="343" t="s">
        <v>157</v>
      </c>
      <c r="G142" s="345" t="s">
        <v>76</v>
      </c>
      <c r="H142" s="345" t="s">
        <v>159</v>
      </c>
      <c r="I142" s="345" t="s">
        <v>76</v>
      </c>
      <c r="J142" s="145" t="s">
        <v>16</v>
      </c>
      <c r="K142" s="194">
        <v>0</v>
      </c>
      <c r="L142" s="194"/>
      <c r="M142" s="194"/>
      <c r="N142" s="194"/>
      <c r="O142" s="194"/>
      <c r="P142" s="194"/>
      <c r="Q142" s="194"/>
      <c r="R142" s="211"/>
      <c r="S142" s="211"/>
      <c r="T142" s="194"/>
      <c r="U142" s="194"/>
      <c r="V142" s="234"/>
      <c r="W142" s="235">
        <f t="shared" ref="W142:W149" si="8">SUM(K142:V142)</f>
        <v>0</v>
      </c>
    </row>
    <row r="143" spans="1:26" ht="15.75">
      <c r="A143" s="347"/>
      <c r="B143" s="105">
        <v>240454</v>
      </c>
      <c r="C143" s="352"/>
      <c r="D143" s="348"/>
      <c r="E143" s="350"/>
      <c r="F143" s="352"/>
      <c r="G143" s="348"/>
      <c r="H143" s="348"/>
      <c r="I143" s="348"/>
      <c r="J143" s="113" t="s">
        <v>29</v>
      </c>
      <c r="K143" s="191">
        <v>0</v>
      </c>
      <c r="L143" s="191"/>
      <c r="M143" s="191"/>
      <c r="N143" s="191"/>
      <c r="O143" s="191"/>
      <c r="P143" s="191"/>
      <c r="Q143" s="191"/>
      <c r="R143" s="195"/>
      <c r="S143" s="195"/>
      <c r="T143" s="191"/>
      <c r="U143" s="191"/>
      <c r="V143" s="228"/>
      <c r="W143" s="229">
        <f t="shared" si="8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54" t="s">
        <v>179</v>
      </c>
      <c r="K144" s="201">
        <v>0</v>
      </c>
      <c r="L144" s="201"/>
      <c r="M144" s="201"/>
      <c r="N144" s="201"/>
      <c r="O144" s="201"/>
      <c r="P144" s="201"/>
      <c r="Q144" s="201"/>
      <c r="R144" s="208"/>
      <c r="S144" s="208"/>
      <c r="T144" s="201"/>
      <c r="U144" s="201"/>
      <c r="V144" s="237"/>
      <c r="W144" s="238">
        <f t="shared" si="8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54" t="s">
        <v>121</v>
      </c>
      <c r="K145" s="208">
        <v>0</v>
      </c>
      <c r="L145" s="201"/>
      <c r="M145" s="201"/>
      <c r="N145" s="201"/>
      <c r="O145" s="201"/>
      <c r="P145" s="201"/>
      <c r="Q145" s="201"/>
      <c r="R145" s="208"/>
      <c r="S145" s="208"/>
      <c r="T145" s="201"/>
      <c r="U145" s="201"/>
      <c r="V145" s="237"/>
      <c r="W145" s="238">
        <f t="shared" si="8"/>
        <v>0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120</v>
      </c>
      <c r="K146" s="200">
        <v>0</v>
      </c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226"/>
      <c r="W146" s="227">
        <f t="shared" si="8"/>
        <v>0</v>
      </c>
    </row>
    <row r="147" spans="1:23" ht="15.75">
      <c r="A147" s="347"/>
      <c r="B147" s="105">
        <v>240454</v>
      </c>
      <c r="C147" s="352"/>
      <c r="D147" s="348"/>
      <c r="E147" s="350"/>
      <c r="F147" s="348"/>
      <c r="G147" s="348"/>
      <c r="H147" s="348"/>
      <c r="I147" s="348"/>
      <c r="J147" s="129" t="s">
        <v>30</v>
      </c>
      <c r="K147" s="200">
        <v>401524.69299999997</v>
      </c>
      <c r="L147" s="189"/>
      <c r="M147" s="189"/>
      <c r="N147" s="186"/>
      <c r="O147" s="189"/>
      <c r="P147" s="189"/>
      <c r="Q147" s="189"/>
      <c r="R147" s="200"/>
      <c r="S147" s="200"/>
      <c r="T147" s="189"/>
      <c r="U147" s="189"/>
      <c r="V147" s="226"/>
      <c r="W147" s="227">
        <f t="shared" si="8"/>
        <v>401524.69299999997</v>
      </c>
    </row>
    <row r="148" spans="1:23" ht="15.75">
      <c r="A148" s="347"/>
      <c r="B148" s="105">
        <v>240454</v>
      </c>
      <c r="C148" s="352"/>
      <c r="D148" s="348"/>
      <c r="E148" s="350"/>
      <c r="F148" s="348"/>
      <c r="G148" s="348"/>
      <c r="H148" s="348"/>
      <c r="I148" s="348"/>
      <c r="J148" s="129" t="s">
        <v>31</v>
      </c>
      <c r="K148" s="200">
        <v>0</v>
      </c>
      <c r="L148" s="189"/>
      <c r="M148" s="189"/>
      <c r="N148" s="189"/>
      <c r="O148" s="189"/>
      <c r="P148" s="189"/>
      <c r="Q148" s="189"/>
      <c r="R148" s="200"/>
      <c r="S148" s="200"/>
      <c r="T148" s="189"/>
      <c r="U148" s="189"/>
      <c r="V148" s="226"/>
      <c r="W148" s="227">
        <f t="shared" si="8"/>
        <v>0</v>
      </c>
    </row>
    <row r="149" spans="1:23" ht="16.5" thickBot="1">
      <c r="A149" s="342"/>
      <c r="B149" s="290">
        <v>240454</v>
      </c>
      <c r="C149" s="344"/>
      <c r="D149" s="346"/>
      <c r="E149" s="351"/>
      <c r="F149" s="346"/>
      <c r="G149" s="346"/>
      <c r="H149" s="346"/>
      <c r="I149" s="346"/>
      <c r="J149" s="113" t="s">
        <v>86</v>
      </c>
      <c r="K149" s="195">
        <v>0</v>
      </c>
      <c r="L149" s="191"/>
      <c r="M149" s="191"/>
      <c r="N149" s="191"/>
      <c r="O149" s="191"/>
      <c r="P149" s="191"/>
      <c r="Q149" s="191"/>
      <c r="R149" s="195"/>
      <c r="S149" s="195"/>
      <c r="T149" s="191"/>
      <c r="U149" s="191"/>
      <c r="V149" s="228"/>
      <c r="W149" s="229">
        <f t="shared" si="8"/>
        <v>0</v>
      </c>
    </row>
    <row r="150" spans="1:23" ht="16.5" thickBot="1">
      <c r="A150" s="102"/>
      <c r="B150" s="104">
        <v>240454</v>
      </c>
      <c r="C150" s="112"/>
      <c r="D150" s="112"/>
      <c r="E150" s="112"/>
      <c r="F150" s="112"/>
      <c r="G150" s="112"/>
      <c r="H150" s="112"/>
      <c r="I150" s="112"/>
      <c r="J150" s="112"/>
      <c r="K150" s="192" t="s">
        <v>227</v>
      </c>
      <c r="L150" s="193"/>
      <c r="M150" s="193"/>
      <c r="N150" s="193"/>
      <c r="O150" s="193"/>
      <c r="P150" s="193"/>
      <c r="Q150" s="193"/>
      <c r="R150" s="230"/>
      <c r="S150" s="231"/>
      <c r="T150" s="193"/>
      <c r="U150" s="193"/>
      <c r="V150" s="232"/>
      <c r="W150" s="233">
        <f>SUM(W142:W149)</f>
        <v>401524.69299999997</v>
      </c>
    </row>
    <row r="151" spans="1:23" ht="15.75">
      <c r="A151" s="341">
        <v>648</v>
      </c>
      <c r="B151" s="105">
        <v>240453</v>
      </c>
      <c r="C151" s="352" t="s">
        <v>211</v>
      </c>
      <c r="D151" s="348" t="s">
        <v>38</v>
      </c>
      <c r="E151" s="350">
        <v>37.799999999999997</v>
      </c>
      <c r="F151" s="348" t="s">
        <v>159</v>
      </c>
      <c r="G151" s="348" t="s">
        <v>76</v>
      </c>
      <c r="H151" s="352" t="s">
        <v>157</v>
      </c>
      <c r="I151" s="348" t="s">
        <v>76</v>
      </c>
      <c r="J151" s="145" t="s">
        <v>16</v>
      </c>
      <c r="K151" s="194">
        <v>88970.195999999996</v>
      </c>
      <c r="L151" s="194"/>
      <c r="M151" s="194"/>
      <c r="N151" s="186"/>
      <c r="O151" s="194"/>
      <c r="P151" s="194"/>
      <c r="Q151" s="194"/>
      <c r="R151" s="211"/>
      <c r="S151" s="211"/>
      <c r="T151" s="194"/>
      <c r="U151" s="194"/>
      <c r="V151" s="234"/>
      <c r="W151" s="235">
        <f>SUM(K151:V151)</f>
        <v>88970.195999999996</v>
      </c>
    </row>
    <row r="152" spans="1:23" ht="15.75">
      <c r="A152" s="347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29" t="s">
        <v>17</v>
      </c>
      <c r="K152" s="189">
        <v>0</v>
      </c>
      <c r="L152" s="189"/>
      <c r="M152" s="189"/>
      <c r="N152" s="189"/>
      <c r="O152" s="189"/>
      <c r="P152" s="189"/>
      <c r="Q152" s="189"/>
      <c r="R152" s="200"/>
      <c r="S152" s="200"/>
      <c r="T152" s="189"/>
      <c r="U152" s="189"/>
      <c r="V152" s="226"/>
      <c r="W152" s="227">
        <f>SUM(K152:V152)</f>
        <v>0</v>
      </c>
    </row>
    <row r="153" spans="1:23" ht="15.75">
      <c r="A153" s="347"/>
      <c r="B153" s="105">
        <v>240453</v>
      </c>
      <c r="C153" s="352"/>
      <c r="D153" s="348"/>
      <c r="E153" s="350"/>
      <c r="F153" s="348"/>
      <c r="G153" s="348"/>
      <c r="H153" s="348"/>
      <c r="I153" s="348"/>
      <c r="J153" s="154" t="s">
        <v>27</v>
      </c>
      <c r="K153" s="201">
        <v>0</v>
      </c>
      <c r="L153" s="201"/>
      <c r="M153" s="201"/>
      <c r="N153" s="201"/>
      <c r="O153" s="201"/>
      <c r="P153" s="201"/>
      <c r="Q153" s="201"/>
      <c r="R153" s="208"/>
      <c r="S153" s="208"/>
      <c r="T153" s="201"/>
      <c r="U153" s="201"/>
      <c r="V153" s="237"/>
      <c r="W153" s="238">
        <f>SUM(K153:V153)</f>
        <v>0</v>
      </c>
    </row>
    <row r="154" spans="1:23" ht="16.5" thickBot="1">
      <c r="A154" s="342"/>
      <c r="B154" s="105">
        <v>240453</v>
      </c>
      <c r="C154" s="352"/>
      <c r="D154" s="348"/>
      <c r="E154" s="350"/>
      <c r="F154" s="348"/>
      <c r="G154" s="348"/>
      <c r="H154" s="348"/>
      <c r="I154" s="348"/>
      <c r="J154" s="154" t="s">
        <v>49</v>
      </c>
      <c r="K154" s="201">
        <v>0</v>
      </c>
      <c r="L154" s="201"/>
      <c r="M154" s="201"/>
      <c r="N154" s="201"/>
      <c r="O154" s="201"/>
      <c r="P154" s="201"/>
      <c r="Q154" s="201"/>
      <c r="R154" s="208"/>
      <c r="S154" s="208"/>
      <c r="T154" s="201"/>
      <c r="U154" s="201"/>
      <c r="V154" s="237"/>
      <c r="W154" s="238">
        <f>SUM(K154:V154)</f>
        <v>0</v>
      </c>
    </row>
    <row r="155" spans="1:23" ht="16.5" thickBot="1">
      <c r="A155" s="102"/>
      <c r="B155" s="104">
        <v>240453</v>
      </c>
      <c r="C155" s="112"/>
      <c r="D155" s="112"/>
      <c r="E155" s="112"/>
      <c r="F155" s="112"/>
      <c r="G155" s="112"/>
      <c r="H155" s="112"/>
      <c r="I155" s="112"/>
      <c r="J155" s="112"/>
      <c r="K155" s="192" t="s">
        <v>227</v>
      </c>
      <c r="L155" s="193"/>
      <c r="M155" s="193"/>
      <c r="N155" s="193"/>
      <c r="O155" s="193"/>
      <c r="P155" s="193"/>
      <c r="Q155" s="193"/>
      <c r="R155" s="230"/>
      <c r="S155" s="231"/>
      <c r="T155" s="193"/>
      <c r="U155" s="193"/>
      <c r="V155" s="232"/>
      <c r="W155" s="233">
        <f>SUM(W151:W154)</f>
        <v>88970.195999999996</v>
      </c>
    </row>
    <row r="156" spans="1:23" ht="15.75" customHeight="1">
      <c r="A156" s="341">
        <v>658</v>
      </c>
      <c r="B156" s="254">
        <v>240449</v>
      </c>
      <c r="C156" s="343" t="s">
        <v>212</v>
      </c>
      <c r="D156" s="345" t="s">
        <v>38</v>
      </c>
      <c r="E156" s="349">
        <v>152.69999999999999</v>
      </c>
      <c r="F156" s="345" t="s">
        <v>75</v>
      </c>
      <c r="G156" s="345" t="s">
        <v>76</v>
      </c>
      <c r="H156" s="345" t="s">
        <v>156</v>
      </c>
      <c r="I156" s="345" t="s">
        <v>76</v>
      </c>
      <c r="J156" s="145" t="s">
        <v>47</v>
      </c>
      <c r="K156" s="194">
        <v>232244.92999999993</v>
      </c>
      <c r="L156" s="194"/>
      <c r="M156" s="214"/>
      <c r="N156" s="194"/>
      <c r="O156" s="194"/>
      <c r="P156" s="194"/>
      <c r="Q156" s="194"/>
      <c r="R156" s="211"/>
      <c r="S156" s="211"/>
      <c r="T156" s="194"/>
      <c r="U156" s="194"/>
      <c r="V156" s="234"/>
      <c r="W156" s="235">
        <f t="shared" ref="W156:W162" si="9">SUM(K156:V156)</f>
        <v>232244.92999999993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16</v>
      </c>
      <c r="K157" s="189">
        <v>39344.828999999998</v>
      </c>
      <c r="L157" s="189"/>
      <c r="M157" s="186"/>
      <c r="N157" s="189"/>
      <c r="O157" s="189"/>
      <c r="P157" s="189"/>
      <c r="Q157" s="189"/>
      <c r="R157" s="200"/>
      <c r="S157" s="200"/>
      <c r="T157" s="189"/>
      <c r="U157" s="189"/>
      <c r="V157" s="226"/>
      <c r="W157" s="227">
        <f t="shared" si="9"/>
        <v>39344.828999999998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17</v>
      </c>
      <c r="K158" s="189">
        <v>104881.88700000002</v>
      </c>
      <c r="L158" s="189"/>
      <c r="M158" s="186"/>
      <c r="N158" s="186"/>
      <c r="O158" s="189"/>
      <c r="P158" s="189"/>
      <c r="Q158" s="189"/>
      <c r="R158" s="200"/>
      <c r="S158" s="200"/>
      <c r="T158" s="189"/>
      <c r="U158" s="189"/>
      <c r="V158" s="226"/>
      <c r="W158" s="227">
        <f t="shared" si="9"/>
        <v>104881.88700000002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48</v>
      </c>
      <c r="K159" s="189">
        <v>0</v>
      </c>
      <c r="L159" s="189"/>
      <c r="M159" s="218"/>
      <c r="N159" s="218"/>
      <c r="O159" s="189"/>
      <c r="P159" s="189"/>
      <c r="Q159" s="189"/>
      <c r="R159" s="200"/>
      <c r="S159" s="200"/>
      <c r="T159" s="189"/>
      <c r="U159" s="189"/>
      <c r="V159" s="226"/>
      <c r="W159" s="227">
        <f t="shared" si="9"/>
        <v>0</v>
      </c>
    </row>
    <row r="160" spans="1:23" ht="15.75">
      <c r="A160" s="347"/>
      <c r="B160" s="105">
        <v>240449</v>
      </c>
      <c r="C160" s="352"/>
      <c r="D160" s="348"/>
      <c r="E160" s="350"/>
      <c r="F160" s="348"/>
      <c r="G160" s="348"/>
      <c r="H160" s="348"/>
      <c r="I160" s="348"/>
      <c r="J160" s="129" t="s">
        <v>122</v>
      </c>
      <c r="K160" s="189">
        <v>0</v>
      </c>
      <c r="L160" s="189"/>
      <c r="M160" s="216"/>
      <c r="N160" s="189"/>
      <c r="O160" s="189"/>
      <c r="P160" s="189"/>
      <c r="Q160" s="189"/>
      <c r="R160" s="200"/>
      <c r="S160" s="200"/>
      <c r="T160" s="189"/>
      <c r="U160" s="189"/>
      <c r="V160" s="226"/>
      <c r="W160" s="227">
        <f t="shared" si="9"/>
        <v>0</v>
      </c>
    </row>
    <row r="161" spans="1:23" ht="15.75">
      <c r="A161" s="347"/>
      <c r="B161" s="105">
        <v>240449</v>
      </c>
      <c r="C161" s="352"/>
      <c r="D161" s="348"/>
      <c r="E161" s="350"/>
      <c r="F161" s="348"/>
      <c r="G161" s="348"/>
      <c r="H161" s="348"/>
      <c r="I161" s="348"/>
      <c r="J161" s="129" t="s">
        <v>27</v>
      </c>
      <c r="K161" s="189">
        <v>35694.582000000002</v>
      </c>
      <c r="L161" s="189"/>
      <c r="M161" s="186"/>
      <c r="N161" s="186"/>
      <c r="O161" s="189"/>
      <c r="P161" s="189"/>
      <c r="Q161" s="189"/>
      <c r="R161" s="200"/>
      <c r="S161" s="200"/>
      <c r="T161" s="189"/>
      <c r="U161" s="189"/>
      <c r="V161" s="226"/>
      <c r="W161" s="227">
        <f t="shared" si="9"/>
        <v>35694.582000000002</v>
      </c>
    </row>
    <row r="162" spans="1:23" ht="16.5" thickBot="1">
      <c r="A162" s="342"/>
      <c r="B162" s="290">
        <v>240449</v>
      </c>
      <c r="C162" s="344"/>
      <c r="D162" s="346"/>
      <c r="E162" s="351"/>
      <c r="F162" s="346"/>
      <c r="G162" s="346"/>
      <c r="H162" s="346"/>
      <c r="I162" s="346"/>
      <c r="J162" s="113" t="s">
        <v>49</v>
      </c>
      <c r="K162" s="191">
        <v>0</v>
      </c>
      <c r="L162" s="191"/>
      <c r="M162" s="186"/>
      <c r="N162" s="191"/>
      <c r="O162" s="191"/>
      <c r="P162" s="191"/>
      <c r="Q162" s="191"/>
      <c r="R162" s="195"/>
      <c r="S162" s="195"/>
      <c r="T162" s="191"/>
      <c r="U162" s="191"/>
      <c r="V162" s="228"/>
      <c r="W162" s="229">
        <f t="shared" si="9"/>
        <v>0</v>
      </c>
    </row>
    <row r="163" spans="1:23" ht="16.5" thickBot="1">
      <c r="A163" s="102"/>
      <c r="B163" s="104">
        <v>240449</v>
      </c>
      <c r="C163" s="112"/>
      <c r="D163" s="112"/>
      <c r="E163" s="112"/>
      <c r="F163" s="112"/>
      <c r="G163" s="112"/>
      <c r="H163" s="112"/>
      <c r="I163" s="112"/>
      <c r="J163" s="112"/>
      <c r="K163" s="192" t="s">
        <v>227</v>
      </c>
      <c r="L163" s="193"/>
      <c r="M163" s="193"/>
      <c r="N163" s="193"/>
      <c r="O163" s="193"/>
      <c r="P163" s="193"/>
      <c r="Q163" s="193"/>
      <c r="R163" s="230"/>
      <c r="S163" s="231"/>
      <c r="T163" s="193"/>
      <c r="U163" s="193"/>
      <c r="V163" s="232"/>
      <c r="W163" s="233">
        <f>SUM(W156:W162)</f>
        <v>412166.22799999994</v>
      </c>
    </row>
    <row r="164" spans="1:23" ht="15.75">
      <c r="A164" s="341">
        <v>667</v>
      </c>
      <c r="B164" s="105">
        <v>240428</v>
      </c>
      <c r="C164" s="352" t="s">
        <v>213</v>
      </c>
      <c r="D164" s="348" t="s">
        <v>21</v>
      </c>
      <c r="E164" s="350">
        <v>98.8</v>
      </c>
      <c r="F164" s="348" t="s">
        <v>158</v>
      </c>
      <c r="G164" s="348" t="s">
        <v>76</v>
      </c>
      <c r="H164" s="348" t="s">
        <v>75</v>
      </c>
      <c r="I164" s="348" t="s">
        <v>76</v>
      </c>
      <c r="J164" s="145" t="s">
        <v>47</v>
      </c>
      <c r="K164" s="194">
        <v>0</v>
      </c>
      <c r="L164" s="194"/>
      <c r="M164" s="194"/>
      <c r="N164" s="194"/>
      <c r="O164" s="194"/>
      <c r="P164" s="194"/>
      <c r="Q164" s="194"/>
      <c r="R164" s="211"/>
      <c r="S164" s="211"/>
      <c r="T164" s="194"/>
      <c r="U164" s="194"/>
      <c r="V164" s="234"/>
      <c r="W164" s="235">
        <f t="shared" ref="W164:W169" si="10">SUM(K164:V164)</f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29" t="s">
        <v>16</v>
      </c>
      <c r="K165" s="189">
        <v>12015.742</v>
      </c>
      <c r="L165" s="189"/>
      <c r="M165" s="189"/>
      <c r="N165" s="186"/>
      <c r="O165" s="189"/>
      <c r="P165" s="189"/>
      <c r="Q165" s="189"/>
      <c r="R165" s="200"/>
      <c r="S165" s="200"/>
      <c r="T165" s="189"/>
      <c r="U165" s="189"/>
      <c r="V165" s="226"/>
      <c r="W165" s="227">
        <f t="shared" si="10"/>
        <v>12015.742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29" t="s">
        <v>18</v>
      </c>
      <c r="K166" s="189">
        <v>0</v>
      </c>
      <c r="L166" s="189"/>
      <c r="M166" s="189"/>
      <c r="N166" s="189"/>
      <c r="O166" s="189"/>
      <c r="P166" s="189"/>
      <c r="Q166" s="189"/>
      <c r="R166" s="200"/>
      <c r="S166" s="200"/>
      <c r="T166" s="189"/>
      <c r="U166" s="189"/>
      <c r="V166" s="226"/>
      <c r="W166" s="227">
        <f t="shared" si="10"/>
        <v>0</v>
      </c>
    </row>
    <row r="167" spans="1:23" ht="15.75">
      <c r="A167" s="347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17</v>
      </c>
      <c r="K167" s="201">
        <v>0</v>
      </c>
      <c r="L167" s="201"/>
      <c r="M167" s="201"/>
      <c r="N167" s="201"/>
      <c r="O167" s="201"/>
      <c r="P167" s="201"/>
      <c r="Q167" s="201"/>
      <c r="R167" s="208"/>
      <c r="S167" s="208"/>
      <c r="T167" s="201"/>
      <c r="U167" s="189"/>
      <c r="V167" s="237"/>
      <c r="W167" s="238">
        <f t="shared" si="10"/>
        <v>0</v>
      </c>
    </row>
    <row r="168" spans="1:23" ht="15.75">
      <c r="A168" s="347"/>
      <c r="B168" s="105">
        <v>240428</v>
      </c>
      <c r="C168" s="352"/>
      <c r="D168" s="348"/>
      <c r="E168" s="350"/>
      <c r="F168" s="348"/>
      <c r="G168" s="348"/>
      <c r="H168" s="348"/>
      <c r="I168" s="348"/>
      <c r="J168" s="154" t="s">
        <v>27</v>
      </c>
      <c r="K168" s="201">
        <v>0</v>
      </c>
      <c r="L168" s="201"/>
      <c r="M168" s="201"/>
      <c r="N168" s="201"/>
      <c r="O168" s="201"/>
      <c r="P168" s="201"/>
      <c r="Q168" s="201"/>
      <c r="R168" s="208"/>
      <c r="S168" s="208"/>
      <c r="T168" s="201"/>
      <c r="U168" s="201"/>
      <c r="V168" s="237"/>
      <c r="W168" s="238">
        <f t="shared" si="10"/>
        <v>0</v>
      </c>
    </row>
    <row r="169" spans="1:23" ht="16.5" thickBot="1">
      <c r="A169" s="342"/>
      <c r="B169" s="105">
        <v>240428</v>
      </c>
      <c r="C169" s="352"/>
      <c r="D169" s="348"/>
      <c r="E169" s="350"/>
      <c r="F169" s="348"/>
      <c r="G169" s="348"/>
      <c r="H169" s="348"/>
      <c r="I169" s="348"/>
      <c r="J169" s="154" t="s">
        <v>19</v>
      </c>
      <c r="K169" s="201">
        <v>0</v>
      </c>
      <c r="L169" s="201"/>
      <c r="M169" s="201"/>
      <c r="N169" s="201"/>
      <c r="O169" s="201"/>
      <c r="P169" s="201"/>
      <c r="Q169" s="201"/>
      <c r="R169" s="208"/>
      <c r="S169" s="208"/>
      <c r="T169" s="201"/>
      <c r="U169" s="201"/>
      <c r="V169" s="237"/>
      <c r="W169" s="238">
        <f t="shared" si="10"/>
        <v>0</v>
      </c>
    </row>
    <row r="170" spans="1:23" ht="16.5" thickBot="1">
      <c r="A170" s="102"/>
      <c r="B170" s="104">
        <v>240428</v>
      </c>
      <c r="C170" s="112"/>
      <c r="D170" s="112"/>
      <c r="E170" s="112"/>
      <c r="F170" s="112"/>
      <c r="G170" s="112"/>
      <c r="H170" s="112"/>
      <c r="I170" s="112"/>
      <c r="J170" s="112"/>
      <c r="K170" s="192" t="s">
        <v>227</v>
      </c>
      <c r="L170" s="193"/>
      <c r="M170" s="193"/>
      <c r="N170" s="193"/>
      <c r="O170" s="193"/>
      <c r="P170" s="193"/>
      <c r="Q170" s="193"/>
      <c r="R170" s="230"/>
      <c r="S170" s="231"/>
      <c r="T170" s="193"/>
      <c r="U170" s="193"/>
      <c r="V170" s="232"/>
      <c r="W170" s="233">
        <f>SUM(W164:W169)</f>
        <v>12015.742</v>
      </c>
    </row>
    <row r="171" spans="1:23" ht="15.75">
      <c r="A171" s="341">
        <v>668</v>
      </c>
      <c r="B171" s="254">
        <v>240429</v>
      </c>
      <c r="C171" s="343" t="s">
        <v>214</v>
      </c>
      <c r="D171" s="345" t="s">
        <v>24</v>
      </c>
      <c r="E171" s="349">
        <v>98.8</v>
      </c>
      <c r="F171" s="345" t="s">
        <v>75</v>
      </c>
      <c r="G171" s="345" t="s">
        <v>76</v>
      </c>
      <c r="H171" s="345" t="s">
        <v>158</v>
      </c>
      <c r="I171" s="345" t="s">
        <v>76</v>
      </c>
      <c r="J171" s="145" t="s">
        <v>47</v>
      </c>
      <c r="K171" s="189">
        <v>74030.691000000006</v>
      </c>
      <c r="L171" s="189"/>
      <c r="M171" s="189"/>
      <c r="N171" s="189"/>
      <c r="O171" s="189"/>
      <c r="P171" s="189"/>
      <c r="Q171" s="189"/>
      <c r="R171" s="200"/>
      <c r="S171" s="200"/>
      <c r="T171" s="189"/>
      <c r="U171" s="189"/>
      <c r="V171" s="226"/>
      <c r="W171" s="227">
        <f>SUM(K171:V171)</f>
        <v>74030.691000000006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16</v>
      </c>
      <c r="K172" s="189">
        <v>0</v>
      </c>
      <c r="L172" s="189"/>
      <c r="M172" s="189"/>
      <c r="N172" s="189"/>
      <c r="O172" s="189"/>
      <c r="P172" s="189"/>
      <c r="Q172" s="189"/>
      <c r="R172" s="200"/>
      <c r="S172" s="200"/>
      <c r="T172" s="189"/>
      <c r="U172" s="189"/>
      <c r="V172" s="226"/>
      <c r="W172" s="227">
        <f>SUM(K172:V172)</f>
        <v>0</v>
      </c>
    </row>
    <row r="173" spans="1:23" ht="15.75">
      <c r="A173" s="347"/>
      <c r="B173" s="105">
        <v>240429</v>
      </c>
      <c r="C173" s="352"/>
      <c r="D173" s="348"/>
      <c r="E173" s="350"/>
      <c r="F173" s="348"/>
      <c r="G173" s="348"/>
      <c r="H173" s="348"/>
      <c r="I173" s="348"/>
      <c r="J173" s="129" t="s">
        <v>17</v>
      </c>
      <c r="K173" s="189">
        <v>41596.284000000007</v>
      </c>
      <c r="L173" s="189"/>
      <c r="M173" s="189"/>
      <c r="N173" s="186"/>
      <c r="O173" s="189"/>
      <c r="P173" s="189"/>
      <c r="Q173" s="189"/>
      <c r="R173" s="200"/>
      <c r="S173" s="200"/>
      <c r="T173" s="189"/>
      <c r="U173" s="189"/>
      <c r="V173" s="226"/>
      <c r="W173" s="227">
        <f>SUM(K173:V173)</f>
        <v>41596.284000000007</v>
      </c>
    </row>
    <row r="174" spans="1:23" ht="15.75">
      <c r="A174" s="347"/>
      <c r="B174" s="105">
        <v>240429</v>
      </c>
      <c r="C174" s="352"/>
      <c r="D174" s="348"/>
      <c r="E174" s="350"/>
      <c r="F174" s="348"/>
      <c r="G174" s="348"/>
      <c r="H174" s="348"/>
      <c r="I174" s="348"/>
      <c r="J174" s="129" t="s">
        <v>27</v>
      </c>
      <c r="K174" s="189">
        <v>0</v>
      </c>
      <c r="L174" s="189"/>
      <c r="M174" s="189"/>
      <c r="N174" s="189"/>
      <c r="O174" s="189"/>
      <c r="P174" s="189"/>
      <c r="Q174" s="189"/>
      <c r="R174" s="200"/>
      <c r="S174" s="200"/>
      <c r="T174" s="189"/>
      <c r="U174" s="189"/>
      <c r="V174" s="226"/>
      <c r="W174" s="227">
        <f>SUM(K174:V174)</f>
        <v>0</v>
      </c>
    </row>
    <row r="175" spans="1:23" ht="16.5" thickBot="1">
      <c r="A175" s="342"/>
      <c r="B175" s="290">
        <v>240429</v>
      </c>
      <c r="C175" s="344"/>
      <c r="D175" s="346"/>
      <c r="E175" s="351"/>
      <c r="F175" s="346"/>
      <c r="G175" s="346"/>
      <c r="H175" s="346"/>
      <c r="I175" s="346"/>
      <c r="J175" s="113" t="s">
        <v>19</v>
      </c>
      <c r="K175" s="191">
        <v>0</v>
      </c>
      <c r="L175" s="191"/>
      <c r="M175" s="191"/>
      <c r="N175" s="191"/>
      <c r="O175" s="191"/>
      <c r="P175" s="191"/>
      <c r="Q175" s="191"/>
      <c r="R175" s="195"/>
      <c r="S175" s="195"/>
      <c r="T175" s="191"/>
      <c r="U175" s="191"/>
      <c r="V175" s="228"/>
      <c r="W175" s="229">
        <f>SUM(K175:V175)</f>
        <v>0</v>
      </c>
    </row>
    <row r="176" spans="1:23" ht="16.5" thickBot="1">
      <c r="A176" s="102"/>
      <c r="B176" s="104">
        <v>240429</v>
      </c>
      <c r="C176" s="112"/>
      <c r="D176" s="112"/>
      <c r="E176" s="112"/>
      <c r="F176" s="112"/>
      <c r="G176" s="112"/>
      <c r="H176" s="112"/>
      <c r="I176" s="112"/>
      <c r="J176" s="112"/>
      <c r="K176" s="192" t="s">
        <v>227</v>
      </c>
      <c r="L176" s="193"/>
      <c r="M176" s="193"/>
      <c r="N176" s="193"/>
      <c r="O176" s="193"/>
      <c r="P176" s="193"/>
      <c r="Q176" s="193"/>
      <c r="R176" s="230"/>
      <c r="S176" s="231"/>
      <c r="T176" s="193"/>
      <c r="U176" s="193"/>
      <c r="V176" s="232"/>
      <c r="W176" s="233">
        <f>SUM(W171:W175)</f>
        <v>115626.97500000001</v>
      </c>
    </row>
    <row r="177" spans="1:23" ht="15.75">
      <c r="A177" s="341">
        <v>669</v>
      </c>
      <c r="B177" s="254">
        <v>240430</v>
      </c>
      <c r="C177" s="343" t="s">
        <v>215</v>
      </c>
      <c r="D177" s="345" t="s">
        <v>69</v>
      </c>
      <c r="E177" s="349">
        <v>98.8</v>
      </c>
      <c r="F177" s="345" t="s">
        <v>75</v>
      </c>
      <c r="G177" s="345" t="s">
        <v>76</v>
      </c>
      <c r="H177" s="345" t="s">
        <v>158</v>
      </c>
      <c r="I177" s="345" t="s">
        <v>76</v>
      </c>
      <c r="J177" s="145" t="s">
        <v>16</v>
      </c>
      <c r="K177" s="194">
        <v>0</v>
      </c>
      <c r="L177" s="194"/>
      <c r="M177" s="194"/>
      <c r="N177" s="194"/>
      <c r="O177" s="194"/>
      <c r="P177" s="194"/>
      <c r="Q177" s="194"/>
      <c r="R177" s="211"/>
      <c r="S177" s="211"/>
      <c r="T177" s="194"/>
      <c r="U177" s="194"/>
      <c r="V177" s="234"/>
      <c r="W177" s="235">
        <f t="shared" ref="W177:W184" si="11">SUM(K177:V177)</f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45" t="s">
        <v>29</v>
      </c>
      <c r="K178" s="194">
        <v>0</v>
      </c>
      <c r="L178" s="194"/>
      <c r="M178" s="194"/>
      <c r="N178" s="194"/>
      <c r="O178" s="194"/>
      <c r="P178" s="194"/>
      <c r="Q178" s="194"/>
      <c r="R178" s="211"/>
      <c r="S178" s="211"/>
      <c r="T178" s="194"/>
      <c r="U178" s="194"/>
      <c r="V178" s="234"/>
      <c r="W178" s="227">
        <f t="shared" si="11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179</v>
      </c>
      <c r="K179" s="189">
        <v>0</v>
      </c>
      <c r="L179" s="189"/>
      <c r="M179" s="189"/>
      <c r="N179" s="189"/>
      <c r="O179" s="189"/>
      <c r="P179" s="189"/>
      <c r="Q179" s="189"/>
      <c r="R179" s="200"/>
      <c r="S179" s="200"/>
      <c r="T179" s="189"/>
      <c r="U179" s="189"/>
      <c r="V179" s="226"/>
      <c r="W179" s="227">
        <f t="shared" si="11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121</v>
      </c>
      <c r="K180" s="189">
        <v>0</v>
      </c>
      <c r="L180" s="189"/>
      <c r="M180" s="189"/>
      <c r="N180" s="189"/>
      <c r="O180" s="189"/>
      <c r="P180" s="189"/>
      <c r="Q180" s="189"/>
      <c r="R180" s="200"/>
      <c r="S180" s="200"/>
      <c r="T180" s="189"/>
      <c r="U180" s="189"/>
      <c r="V180" s="226"/>
      <c r="W180" s="227">
        <f t="shared" si="11"/>
        <v>0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120</v>
      </c>
      <c r="K181" s="189">
        <v>0</v>
      </c>
      <c r="L181" s="189"/>
      <c r="M181" s="189"/>
      <c r="N181" s="189"/>
      <c r="O181" s="189"/>
      <c r="P181" s="189"/>
      <c r="Q181" s="189"/>
      <c r="R181" s="200"/>
      <c r="S181" s="200"/>
      <c r="T181" s="189"/>
      <c r="U181" s="189"/>
      <c r="V181" s="226"/>
      <c r="W181" s="227">
        <f t="shared" si="11"/>
        <v>0</v>
      </c>
    </row>
    <row r="182" spans="1:23" ht="15.75">
      <c r="A182" s="347"/>
      <c r="B182" s="105">
        <v>240430</v>
      </c>
      <c r="C182" s="352"/>
      <c r="D182" s="348"/>
      <c r="E182" s="350"/>
      <c r="F182" s="348"/>
      <c r="G182" s="348"/>
      <c r="H182" s="348"/>
      <c r="I182" s="348"/>
      <c r="J182" s="129" t="s">
        <v>30</v>
      </c>
      <c r="K182" s="189">
        <v>180553.44999999998</v>
      </c>
      <c r="L182" s="189"/>
      <c r="M182" s="189"/>
      <c r="N182" s="186"/>
      <c r="O182" s="189"/>
      <c r="P182" s="189"/>
      <c r="Q182" s="189"/>
      <c r="R182" s="200"/>
      <c r="S182" s="200"/>
      <c r="T182" s="189"/>
      <c r="U182" s="189"/>
      <c r="V182" s="226"/>
      <c r="W182" s="227">
        <f t="shared" si="11"/>
        <v>180553.44999999998</v>
      </c>
    </row>
    <row r="183" spans="1:23" ht="15.75">
      <c r="A183" s="347"/>
      <c r="B183" s="105">
        <v>240430</v>
      </c>
      <c r="C183" s="352"/>
      <c r="D183" s="348"/>
      <c r="E183" s="350"/>
      <c r="F183" s="348"/>
      <c r="G183" s="348"/>
      <c r="H183" s="348"/>
      <c r="I183" s="348"/>
      <c r="J183" s="129" t="s">
        <v>86</v>
      </c>
      <c r="K183" s="190">
        <v>0</v>
      </c>
      <c r="L183" s="189"/>
      <c r="M183" s="189"/>
      <c r="N183" s="189"/>
      <c r="O183" s="189"/>
      <c r="P183" s="189"/>
      <c r="Q183" s="189"/>
      <c r="R183" s="200"/>
      <c r="S183" s="200"/>
      <c r="T183" s="189"/>
      <c r="U183" s="189"/>
      <c r="V183" s="226"/>
      <c r="W183" s="227">
        <f t="shared" si="11"/>
        <v>0</v>
      </c>
    </row>
    <row r="184" spans="1:23" ht="16.5" thickBot="1">
      <c r="A184" s="342"/>
      <c r="B184" s="290">
        <v>240430</v>
      </c>
      <c r="C184" s="344"/>
      <c r="D184" s="346"/>
      <c r="E184" s="351"/>
      <c r="F184" s="346"/>
      <c r="G184" s="346"/>
      <c r="H184" s="346"/>
      <c r="I184" s="346"/>
      <c r="J184" s="113" t="s">
        <v>19</v>
      </c>
      <c r="K184" s="195">
        <v>0</v>
      </c>
      <c r="L184" s="191"/>
      <c r="M184" s="191"/>
      <c r="N184" s="191"/>
      <c r="O184" s="191"/>
      <c r="P184" s="201"/>
      <c r="Q184" s="201"/>
      <c r="R184" s="195"/>
      <c r="S184" s="195"/>
      <c r="T184" s="191"/>
      <c r="U184" s="191"/>
      <c r="V184" s="228"/>
      <c r="W184" s="229">
        <f t="shared" si="11"/>
        <v>0</v>
      </c>
    </row>
    <row r="185" spans="1:23" ht="16.5" thickBot="1">
      <c r="A185" s="106"/>
      <c r="B185" s="104">
        <v>240430</v>
      </c>
      <c r="C185" s="112"/>
      <c r="D185" s="112"/>
      <c r="E185" s="112"/>
      <c r="F185" s="112"/>
      <c r="G185" s="112"/>
      <c r="H185" s="112"/>
      <c r="I185" s="112"/>
      <c r="J185" s="112"/>
      <c r="K185" s="192" t="s">
        <v>227</v>
      </c>
      <c r="L185" s="193"/>
      <c r="M185" s="193"/>
      <c r="N185" s="193"/>
      <c r="O185" s="193"/>
      <c r="P185" s="193"/>
      <c r="Q185" s="193"/>
      <c r="R185" s="230"/>
      <c r="S185" s="231"/>
      <c r="T185" s="193"/>
      <c r="U185" s="193"/>
      <c r="V185" s="232"/>
      <c r="W185" s="233">
        <f>SUM(W177:W184)</f>
        <v>180553.44999999998</v>
      </c>
    </row>
    <row r="186" spans="1:23" ht="15.75" customHeight="1">
      <c r="A186" s="356" t="s">
        <v>123</v>
      </c>
      <c r="B186" s="291"/>
      <c r="C186" s="343" t="s">
        <v>216</v>
      </c>
      <c r="D186" s="345" t="s">
        <v>98</v>
      </c>
      <c r="E186" s="349">
        <v>58.7</v>
      </c>
      <c r="F186" s="343" t="s">
        <v>160</v>
      </c>
      <c r="G186" s="345" t="s">
        <v>76</v>
      </c>
      <c r="H186" s="343" t="s">
        <v>161</v>
      </c>
      <c r="I186" s="345" t="s">
        <v>76</v>
      </c>
      <c r="J186" s="145" t="s">
        <v>47</v>
      </c>
      <c r="K186" s="194">
        <v>0</v>
      </c>
      <c r="L186" s="194"/>
      <c r="M186" s="186"/>
      <c r="N186" s="186"/>
      <c r="O186" s="194"/>
      <c r="P186" s="194"/>
      <c r="Q186" s="194"/>
      <c r="R186" s="211"/>
      <c r="S186" s="211"/>
      <c r="T186" s="194"/>
      <c r="U186" s="194"/>
      <c r="V186" s="234"/>
      <c r="W186" s="235">
        <f t="shared" ref="W186:W191" si="12">SUM(K186:V186)</f>
        <v>0</v>
      </c>
    </row>
    <row r="187" spans="1:23" ht="15.75">
      <c r="A187" s="357"/>
      <c r="B187" s="292"/>
      <c r="C187" s="352"/>
      <c r="D187" s="348"/>
      <c r="E187" s="350"/>
      <c r="F187" s="352"/>
      <c r="G187" s="348"/>
      <c r="H187" s="352"/>
      <c r="I187" s="348"/>
      <c r="J187" s="129" t="s">
        <v>16</v>
      </c>
      <c r="K187" s="189">
        <v>0</v>
      </c>
      <c r="L187" s="189"/>
      <c r="M187" s="257"/>
      <c r="N187" s="186"/>
      <c r="O187" s="189"/>
      <c r="P187" s="189"/>
      <c r="Q187" s="189"/>
      <c r="R187" s="200"/>
      <c r="S187" s="200"/>
      <c r="T187" s="189"/>
      <c r="U187" s="189"/>
      <c r="V187" s="226"/>
      <c r="W187" s="227">
        <f t="shared" si="12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17</v>
      </c>
      <c r="K188" s="189">
        <v>0</v>
      </c>
      <c r="L188" s="189"/>
      <c r="M188" s="186"/>
      <c r="N188" s="186"/>
      <c r="O188" s="189"/>
      <c r="P188" s="189"/>
      <c r="Q188" s="189"/>
      <c r="R188" s="200"/>
      <c r="S188" s="200"/>
      <c r="T188" s="189"/>
      <c r="U188" s="189"/>
      <c r="V188" s="226"/>
      <c r="W188" s="227">
        <f t="shared" si="12"/>
        <v>0</v>
      </c>
    </row>
    <row r="189" spans="1:23" ht="15.75">
      <c r="A189" s="357"/>
      <c r="B189" s="292" t="s">
        <v>229</v>
      </c>
      <c r="C189" s="352"/>
      <c r="D189" s="348"/>
      <c r="E189" s="350"/>
      <c r="F189" s="352"/>
      <c r="G189" s="348"/>
      <c r="H189" s="352"/>
      <c r="I189" s="348"/>
      <c r="J189" s="129" t="s">
        <v>27</v>
      </c>
      <c r="K189" s="189">
        <v>0</v>
      </c>
      <c r="L189" s="189"/>
      <c r="M189" s="186"/>
      <c r="N189" s="186"/>
      <c r="O189" s="189"/>
      <c r="P189" s="189"/>
      <c r="Q189" s="189"/>
      <c r="R189" s="200"/>
      <c r="S189" s="200"/>
      <c r="T189" s="189"/>
      <c r="U189" s="189"/>
      <c r="V189" s="226"/>
      <c r="W189" s="227">
        <f t="shared" si="12"/>
        <v>0</v>
      </c>
    </row>
    <row r="190" spans="1:23" ht="15.75">
      <c r="A190" s="357"/>
      <c r="B190" s="292"/>
      <c r="C190" s="352"/>
      <c r="D190" s="348"/>
      <c r="E190" s="350"/>
      <c r="F190" s="352"/>
      <c r="G190" s="348"/>
      <c r="H190" s="352"/>
      <c r="I190" s="348"/>
      <c r="J190" s="129" t="s">
        <v>31</v>
      </c>
      <c r="K190" s="200">
        <v>0</v>
      </c>
      <c r="L190" s="189"/>
      <c r="M190" s="189"/>
      <c r="N190" s="189"/>
      <c r="O190" s="189"/>
      <c r="P190" s="189"/>
      <c r="Q190" s="189"/>
      <c r="R190" s="200"/>
      <c r="S190" s="200"/>
      <c r="T190" s="189"/>
      <c r="U190" s="189"/>
      <c r="V190" s="226"/>
      <c r="W190" s="227">
        <f t="shared" si="12"/>
        <v>0</v>
      </c>
    </row>
    <row r="191" spans="1:23" ht="16.5" thickBot="1">
      <c r="A191" s="358"/>
      <c r="B191" s="293"/>
      <c r="C191" s="344"/>
      <c r="D191" s="346"/>
      <c r="E191" s="351"/>
      <c r="F191" s="344"/>
      <c r="G191" s="346"/>
      <c r="H191" s="344"/>
      <c r="I191" s="346"/>
      <c r="J191" s="113" t="s">
        <v>49</v>
      </c>
      <c r="K191" s="195">
        <v>0</v>
      </c>
      <c r="L191" s="191"/>
      <c r="M191" s="191"/>
      <c r="N191" s="191"/>
      <c r="O191" s="191"/>
      <c r="P191" s="191"/>
      <c r="Q191" s="191"/>
      <c r="R191" s="195"/>
      <c r="S191" s="195"/>
      <c r="T191" s="191"/>
      <c r="U191" s="191"/>
      <c r="V191" s="228"/>
      <c r="W191" s="229">
        <f t="shared" si="12"/>
        <v>0</v>
      </c>
    </row>
    <row r="192" spans="1:23" ht="16.5" thickBot="1">
      <c r="A192" s="102"/>
      <c r="B192" s="104"/>
      <c r="C192" s="112"/>
      <c r="D192" s="115"/>
      <c r="E192" s="115"/>
      <c r="F192" s="112"/>
      <c r="G192" s="112"/>
      <c r="H192" s="112"/>
      <c r="I192" s="112"/>
      <c r="J192" s="112"/>
      <c r="K192" s="192" t="s">
        <v>227</v>
      </c>
      <c r="L192" s="193"/>
      <c r="M192" s="193"/>
      <c r="N192" s="193"/>
      <c r="O192" s="193"/>
      <c r="P192" s="193"/>
      <c r="Q192" s="193"/>
      <c r="R192" s="230"/>
      <c r="S192" s="231"/>
      <c r="T192" s="193"/>
      <c r="U192" s="193"/>
      <c r="V192" s="232"/>
      <c r="W192" s="233">
        <f>SUM(W186:W191)</f>
        <v>0</v>
      </c>
    </row>
    <row r="193" spans="1:23" ht="15.75" customHeight="1">
      <c r="A193" s="356" t="s">
        <v>230</v>
      </c>
      <c r="B193" s="291">
        <v>278804</v>
      </c>
      <c r="C193" s="343" t="s">
        <v>231</v>
      </c>
      <c r="D193" s="345" t="s">
        <v>98</v>
      </c>
      <c r="E193" s="349">
        <v>58.7</v>
      </c>
      <c r="F193" s="343" t="s">
        <v>160</v>
      </c>
      <c r="G193" s="345" t="s">
        <v>76</v>
      </c>
      <c r="H193" s="343" t="s">
        <v>105</v>
      </c>
      <c r="I193" s="345" t="s">
        <v>76</v>
      </c>
      <c r="J193" s="145" t="s">
        <v>47</v>
      </c>
      <c r="K193" s="194">
        <v>0</v>
      </c>
      <c r="L193" s="194"/>
      <c r="M193" s="186"/>
      <c r="N193" s="186"/>
      <c r="O193" s="194"/>
      <c r="P193" s="194"/>
      <c r="Q193" s="194"/>
      <c r="R193" s="211"/>
      <c r="S193" s="211"/>
      <c r="T193" s="194"/>
      <c r="U193" s="194"/>
      <c r="V193" s="234"/>
      <c r="W193" s="235">
        <f t="shared" ref="W193:W198" si="13">SUM(K193:V193)</f>
        <v>0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16</v>
      </c>
      <c r="K194" s="189">
        <v>0</v>
      </c>
      <c r="L194" s="189"/>
      <c r="M194" s="189"/>
      <c r="N194" s="186"/>
      <c r="O194" s="189"/>
      <c r="P194" s="189"/>
      <c r="Q194" s="189"/>
      <c r="R194" s="200"/>
      <c r="S194" s="200"/>
      <c r="T194" s="189"/>
      <c r="U194" s="189"/>
      <c r="V194" s="226"/>
      <c r="W194" s="227">
        <f t="shared" si="13"/>
        <v>0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17</v>
      </c>
      <c r="K195" s="189">
        <v>33737.369999999995</v>
      </c>
      <c r="L195" s="189"/>
      <c r="M195" s="189"/>
      <c r="N195" s="186"/>
      <c r="O195" s="189"/>
      <c r="P195" s="189"/>
      <c r="Q195" s="189"/>
      <c r="R195" s="200"/>
      <c r="S195" s="200"/>
      <c r="T195" s="189"/>
      <c r="U195" s="189"/>
      <c r="V195" s="226"/>
      <c r="W195" s="227">
        <f t="shared" si="13"/>
        <v>33737.369999999995</v>
      </c>
    </row>
    <row r="196" spans="1:23" ht="15.75">
      <c r="A196" s="357"/>
      <c r="B196" s="292">
        <v>278804</v>
      </c>
      <c r="C196" s="352"/>
      <c r="D196" s="348"/>
      <c r="E196" s="350"/>
      <c r="F196" s="352"/>
      <c r="G196" s="348"/>
      <c r="H196" s="352"/>
      <c r="I196" s="348"/>
      <c r="J196" s="129" t="s">
        <v>27</v>
      </c>
      <c r="K196" s="189">
        <v>233472.44200000001</v>
      </c>
      <c r="L196" s="189"/>
      <c r="M196" s="189"/>
      <c r="N196" s="186"/>
      <c r="O196" s="189"/>
      <c r="P196" s="189"/>
      <c r="Q196" s="189"/>
      <c r="R196" s="200"/>
      <c r="S196" s="200"/>
      <c r="T196" s="189"/>
      <c r="U196" s="189"/>
      <c r="V196" s="226"/>
      <c r="W196" s="227">
        <f t="shared" si="13"/>
        <v>233472.44200000001</v>
      </c>
    </row>
    <row r="197" spans="1:23" ht="15.75">
      <c r="A197" s="357"/>
      <c r="B197" s="292">
        <v>278804</v>
      </c>
      <c r="C197" s="352"/>
      <c r="D197" s="348"/>
      <c r="E197" s="350"/>
      <c r="F197" s="352"/>
      <c r="G197" s="348"/>
      <c r="H197" s="352"/>
      <c r="I197" s="348"/>
      <c r="J197" s="129" t="s">
        <v>31</v>
      </c>
      <c r="K197" s="200">
        <v>0</v>
      </c>
      <c r="L197" s="189"/>
      <c r="M197" s="189"/>
      <c r="N197" s="189"/>
      <c r="O197" s="189"/>
      <c r="P197" s="189"/>
      <c r="Q197" s="189"/>
      <c r="R197" s="200"/>
      <c r="S197" s="200"/>
      <c r="T197" s="189"/>
      <c r="U197" s="189"/>
      <c r="V197" s="226"/>
      <c r="W197" s="227">
        <f t="shared" si="13"/>
        <v>0</v>
      </c>
    </row>
    <row r="198" spans="1:23" ht="16.5" thickBot="1">
      <c r="A198" s="358"/>
      <c r="B198" s="293">
        <v>278804</v>
      </c>
      <c r="C198" s="344"/>
      <c r="D198" s="346"/>
      <c r="E198" s="351"/>
      <c r="F198" s="344"/>
      <c r="G198" s="346"/>
      <c r="H198" s="344"/>
      <c r="I198" s="346"/>
      <c r="J198" s="113" t="s">
        <v>49</v>
      </c>
      <c r="K198" s="195">
        <v>0</v>
      </c>
      <c r="L198" s="191"/>
      <c r="M198" s="191"/>
      <c r="N198" s="191"/>
      <c r="O198" s="191"/>
      <c r="P198" s="191"/>
      <c r="Q198" s="191"/>
      <c r="R198" s="195"/>
      <c r="S198" s="195"/>
      <c r="T198" s="191"/>
      <c r="U198" s="191"/>
      <c r="V198" s="228"/>
      <c r="W198" s="229">
        <f t="shared" si="13"/>
        <v>0</v>
      </c>
    </row>
    <row r="199" spans="1:23" ht="16.5" thickBot="1">
      <c r="A199" s="102"/>
      <c r="B199" s="104">
        <v>278804</v>
      </c>
      <c r="C199" s="112"/>
      <c r="D199" s="115"/>
      <c r="E199" s="115"/>
      <c r="F199" s="112"/>
      <c r="G199" s="112"/>
      <c r="H199" s="112"/>
      <c r="I199" s="112"/>
      <c r="J199" s="112"/>
      <c r="K199" s="192" t="s">
        <v>227</v>
      </c>
      <c r="L199" s="193"/>
      <c r="M199" s="193"/>
      <c r="N199" s="193"/>
      <c r="O199" s="193"/>
      <c r="P199" s="193"/>
      <c r="Q199" s="193"/>
      <c r="R199" s="230"/>
      <c r="S199" s="231"/>
      <c r="T199" s="193"/>
      <c r="U199" s="193"/>
      <c r="V199" s="232"/>
      <c r="W199" s="233">
        <f>SUM(W193:W198)</f>
        <v>267209.81200000003</v>
      </c>
    </row>
    <row r="200" spans="1:23" ht="15.75" customHeight="1">
      <c r="A200" s="356" t="s">
        <v>232</v>
      </c>
      <c r="B200" s="291">
        <v>278804</v>
      </c>
      <c r="C200" s="343" t="s">
        <v>233</v>
      </c>
      <c r="D200" s="345" t="s">
        <v>98</v>
      </c>
      <c r="E200" s="349">
        <v>58.7</v>
      </c>
      <c r="F200" s="343" t="s">
        <v>105</v>
      </c>
      <c r="G200" s="345" t="s">
        <v>76</v>
      </c>
      <c r="H200" s="343" t="s">
        <v>161</v>
      </c>
      <c r="I200" s="345" t="s">
        <v>76</v>
      </c>
      <c r="J200" s="145" t="s">
        <v>47</v>
      </c>
      <c r="K200" s="194">
        <v>0</v>
      </c>
      <c r="L200" s="194"/>
      <c r="M200" s="186"/>
      <c r="N200" s="186"/>
      <c r="O200" s="194"/>
      <c r="P200" s="194"/>
      <c r="Q200" s="194"/>
      <c r="R200" s="211"/>
      <c r="S200" s="211"/>
      <c r="T200" s="194"/>
      <c r="U200" s="194"/>
      <c r="V200" s="234"/>
      <c r="W200" s="235">
        <f t="shared" ref="W200:W205" si="14">SUM(K200:V200)</f>
        <v>0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16</v>
      </c>
      <c r="K201" s="189">
        <v>540.62300000000005</v>
      </c>
      <c r="L201" s="189"/>
      <c r="M201" s="257"/>
      <c r="N201" s="186"/>
      <c r="O201" s="189"/>
      <c r="P201" s="189"/>
      <c r="Q201" s="189"/>
      <c r="R201" s="200"/>
      <c r="S201" s="200"/>
      <c r="T201" s="189"/>
      <c r="U201" s="189"/>
      <c r="V201" s="226"/>
      <c r="W201" s="227">
        <f t="shared" si="14"/>
        <v>540.62300000000005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17</v>
      </c>
      <c r="K202" s="189">
        <v>32964.141999999993</v>
      </c>
      <c r="L202" s="189"/>
      <c r="M202" s="186"/>
      <c r="N202" s="186"/>
      <c r="O202" s="189"/>
      <c r="P202" s="189"/>
      <c r="Q202" s="189"/>
      <c r="R202" s="200"/>
      <c r="S202" s="200"/>
      <c r="T202" s="189"/>
      <c r="U202" s="189"/>
      <c r="V202" s="226"/>
      <c r="W202" s="227">
        <f t="shared" si="14"/>
        <v>32964.141999999993</v>
      </c>
    </row>
    <row r="203" spans="1:23" ht="15.75">
      <c r="A203" s="357"/>
      <c r="B203" s="292">
        <v>278804</v>
      </c>
      <c r="C203" s="352"/>
      <c r="D203" s="348"/>
      <c r="E203" s="350"/>
      <c r="F203" s="352"/>
      <c r="G203" s="348"/>
      <c r="H203" s="352"/>
      <c r="I203" s="348"/>
      <c r="J203" s="129" t="s">
        <v>27</v>
      </c>
      <c r="K203" s="189">
        <v>0</v>
      </c>
      <c r="L203" s="189"/>
      <c r="M203" s="186"/>
      <c r="N203" s="186"/>
      <c r="O203" s="189"/>
      <c r="P203" s="189"/>
      <c r="Q203" s="189"/>
      <c r="R203" s="200"/>
      <c r="S203" s="200"/>
      <c r="T203" s="189"/>
      <c r="U203" s="189"/>
      <c r="V203" s="226"/>
      <c r="W203" s="227">
        <f t="shared" si="14"/>
        <v>0</v>
      </c>
    </row>
    <row r="204" spans="1:23" ht="15.75">
      <c r="A204" s="357"/>
      <c r="B204" s="292">
        <v>278804</v>
      </c>
      <c r="C204" s="352"/>
      <c r="D204" s="348"/>
      <c r="E204" s="350"/>
      <c r="F204" s="352"/>
      <c r="G204" s="348"/>
      <c r="H204" s="352"/>
      <c r="I204" s="348"/>
      <c r="J204" s="129" t="s">
        <v>31</v>
      </c>
      <c r="K204" s="200">
        <v>0</v>
      </c>
      <c r="L204" s="189"/>
      <c r="M204" s="189"/>
      <c r="N204" s="189"/>
      <c r="O204" s="189"/>
      <c r="P204" s="189"/>
      <c r="Q204" s="189"/>
      <c r="R204" s="200"/>
      <c r="S204" s="200"/>
      <c r="T204" s="189"/>
      <c r="U204" s="189"/>
      <c r="V204" s="226"/>
      <c r="W204" s="227">
        <f t="shared" si="14"/>
        <v>0</v>
      </c>
    </row>
    <row r="205" spans="1:23" ht="16.5" thickBot="1">
      <c r="A205" s="358"/>
      <c r="B205" s="293">
        <v>278804</v>
      </c>
      <c r="C205" s="344"/>
      <c r="D205" s="346"/>
      <c r="E205" s="351"/>
      <c r="F205" s="344"/>
      <c r="G205" s="346"/>
      <c r="H205" s="344"/>
      <c r="I205" s="346"/>
      <c r="J205" s="113" t="s">
        <v>49</v>
      </c>
      <c r="K205" s="195">
        <v>0</v>
      </c>
      <c r="L205" s="191"/>
      <c r="M205" s="191"/>
      <c r="N205" s="191"/>
      <c r="O205" s="191"/>
      <c r="P205" s="191"/>
      <c r="Q205" s="191"/>
      <c r="R205" s="195"/>
      <c r="S205" s="195"/>
      <c r="T205" s="191"/>
      <c r="U205" s="191"/>
      <c r="V205" s="228"/>
      <c r="W205" s="229">
        <f t="shared" si="14"/>
        <v>0</v>
      </c>
    </row>
    <row r="206" spans="1:23" ht="16.5" thickBot="1">
      <c r="A206" s="102"/>
      <c r="B206" s="104">
        <v>278804</v>
      </c>
      <c r="C206" s="112"/>
      <c r="D206" s="115"/>
      <c r="E206" s="115"/>
      <c r="F206" s="112"/>
      <c r="G206" s="112"/>
      <c r="H206" s="112"/>
      <c r="I206" s="112"/>
      <c r="J206" s="112"/>
      <c r="K206" s="192" t="s">
        <v>227</v>
      </c>
      <c r="L206" s="193"/>
      <c r="M206" s="193"/>
      <c r="N206" s="193"/>
      <c r="O206" s="193"/>
      <c r="P206" s="193"/>
      <c r="Q206" s="193"/>
      <c r="R206" s="230"/>
      <c r="S206" s="231"/>
      <c r="T206" s="193"/>
      <c r="U206" s="193"/>
      <c r="V206" s="232"/>
      <c r="W206" s="233">
        <f>SUM(W200:W205)</f>
        <v>33504.764999999992</v>
      </c>
    </row>
    <row r="207" spans="1:23" ht="15.75" customHeight="1">
      <c r="A207" s="356" t="s">
        <v>124</v>
      </c>
      <c r="B207" s="291">
        <v>268983</v>
      </c>
      <c r="C207" s="343" t="s">
        <v>217</v>
      </c>
      <c r="D207" s="345" t="s">
        <v>98</v>
      </c>
      <c r="E207" s="349">
        <v>36.200000000000003</v>
      </c>
      <c r="F207" s="345" t="s">
        <v>101</v>
      </c>
      <c r="G207" s="345" t="s">
        <v>76</v>
      </c>
      <c r="H207" s="343" t="s">
        <v>160</v>
      </c>
      <c r="I207" s="345" t="s">
        <v>76</v>
      </c>
      <c r="J207" s="129" t="s">
        <v>16</v>
      </c>
      <c r="K207" s="189">
        <v>89698.690999999992</v>
      </c>
      <c r="L207" s="189"/>
      <c r="M207" s="186"/>
      <c r="N207" s="186"/>
      <c r="O207" s="189"/>
      <c r="P207" s="189"/>
      <c r="Q207" s="189"/>
      <c r="R207" s="200"/>
      <c r="S207" s="200"/>
      <c r="T207" s="189"/>
      <c r="U207" s="189"/>
      <c r="V207" s="226"/>
      <c r="W207" s="227">
        <f t="shared" ref="W207:W212" si="15">SUM(K207:V207)</f>
        <v>89698.690999999992</v>
      </c>
    </row>
    <row r="208" spans="1:23" ht="15.75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29" t="s">
        <v>17</v>
      </c>
      <c r="K208" s="189">
        <v>149941.09599999999</v>
      </c>
      <c r="L208" s="189"/>
      <c r="M208" s="186"/>
      <c r="N208" s="186"/>
      <c r="O208" s="189"/>
      <c r="P208" s="189"/>
      <c r="Q208" s="189"/>
      <c r="R208" s="200"/>
      <c r="S208" s="200"/>
      <c r="T208" s="189"/>
      <c r="U208" s="189"/>
      <c r="V208" s="226"/>
      <c r="W208" s="227">
        <f t="shared" si="15"/>
        <v>149941.09599999999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29" t="s">
        <v>27</v>
      </c>
      <c r="K209" s="189">
        <v>135208.62200000003</v>
      </c>
      <c r="L209" s="189"/>
      <c r="M209" s="186"/>
      <c r="N209" s="186"/>
      <c r="O209" s="189"/>
      <c r="P209" s="189"/>
      <c r="Q209" s="189"/>
      <c r="R209" s="200"/>
      <c r="S209" s="200"/>
      <c r="T209" s="189"/>
      <c r="U209" s="189"/>
      <c r="V209" s="226"/>
      <c r="W209" s="227">
        <f t="shared" si="15"/>
        <v>135208.62200000003</v>
      </c>
    </row>
    <row r="210" spans="1:23" ht="15.75" customHeight="1">
      <c r="A210" s="357"/>
      <c r="B210" s="292">
        <v>268983</v>
      </c>
      <c r="C210" s="352"/>
      <c r="D210" s="348"/>
      <c r="E210" s="350"/>
      <c r="F210" s="348"/>
      <c r="G210" s="348"/>
      <c r="H210" s="352"/>
      <c r="I210" s="348"/>
      <c r="J210" s="154" t="s">
        <v>30</v>
      </c>
      <c r="K210" s="201">
        <v>0</v>
      </c>
      <c r="L210" s="201"/>
      <c r="M210" s="201"/>
      <c r="N210" s="201"/>
      <c r="O210" s="201"/>
      <c r="P210" s="201"/>
      <c r="Q210" s="201"/>
      <c r="R210" s="208"/>
      <c r="S210" s="208"/>
      <c r="T210" s="201"/>
      <c r="U210" s="201"/>
      <c r="V210" s="237"/>
      <c r="W210" s="227">
        <f t="shared" si="15"/>
        <v>0</v>
      </c>
    </row>
    <row r="211" spans="1:23" ht="15.75" customHeight="1">
      <c r="A211" s="357"/>
      <c r="B211" s="292">
        <v>268983</v>
      </c>
      <c r="C211" s="352"/>
      <c r="D211" s="348"/>
      <c r="E211" s="350"/>
      <c r="F211" s="348"/>
      <c r="G211" s="348"/>
      <c r="H211" s="352"/>
      <c r="I211" s="348"/>
      <c r="J211" s="154" t="s">
        <v>125</v>
      </c>
      <c r="K211" s="201">
        <v>0</v>
      </c>
      <c r="L211" s="201"/>
      <c r="M211" s="201"/>
      <c r="N211" s="186"/>
      <c r="O211" s="201"/>
      <c r="P211" s="201"/>
      <c r="Q211" s="208"/>
      <c r="R211" s="208"/>
      <c r="S211" s="208"/>
      <c r="T211" s="201"/>
      <c r="U211" s="201"/>
      <c r="V211" s="237"/>
      <c r="W211" s="238">
        <f t="shared" si="15"/>
        <v>0</v>
      </c>
    </row>
    <row r="212" spans="1:23" ht="16.5" thickBot="1">
      <c r="A212" s="358"/>
      <c r="B212" s="293">
        <v>268983</v>
      </c>
      <c r="C212" s="344"/>
      <c r="D212" s="346"/>
      <c r="E212" s="351"/>
      <c r="F212" s="346"/>
      <c r="G212" s="346"/>
      <c r="H212" s="344"/>
      <c r="I212" s="346"/>
      <c r="J212" s="154" t="s">
        <v>49</v>
      </c>
      <c r="K212" s="201">
        <v>0</v>
      </c>
      <c r="L212" s="201"/>
      <c r="M212" s="201"/>
      <c r="N212" s="186"/>
      <c r="O212" s="201"/>
      <c r="P212" s="201"/>
      <c r="Q212" s="201"/>
      <c r="R212" s="208"/>
      <c r="S212" s="208"/>
      <c r="T212" s="201"/>
      <c r="U212" s="201"/>
      <c r="V212" s="237"/>
      <c r="W212" s="238">
        <f t="shared" si="15"/>
        <v>0</v>
      </c>
    </row>
    <row r="213" spans="1:23" ht="16.5" thickBot="1">
      <c r="A213" s="102"/>
      <c r="B213" s="104">
        <v>268983</v>
      </c>
      <c r="C213" s="112"/>
      <c r="D213" s="112"/>
      <c r="E213" s="112"/>
      <c r="F213" s="112"/>
      <c r="G213" s="112"/>
      <c r="H213" s="112"/>
      <c r="I213" s="112"/>
      <c r="J213" s="112"/>
      <c r="K213" s="192" t="s">
        <v>227</v>
      </c>
      <c r="L213" s="193"/>
      <c r="M213" s="193"/>
      <c r="N213" s="193"/>
      <c r="O213" s="193"/>
      <c r="P213" s="193"/>
      <c r="Q213" s="193"/>
      <c r="R213" s="230"/>
      <c r="S213" s="231"/>
      <c r="T213" s="193"/>
      <c r="U213" s="193"/>
      <c r="V213" s="232"/>
      <c r="W213" s="233">
        <f>SUM(W207:W212)</f>
        <v>374848.40899999999</v>
      </c>
    </row>
    <row r="214" spans="1:23" ht="16.5" customHeight="1">
      <c r="A214" s="356" t="s">
        <v>126</v>
      </c>
      <c r="B214" s="291">
        <v>278803</v>
      </c>
      <c r="C214" s="343" t="s">
        <v>170</v>
      </c>
      <c r="D214" s="345" t="s">
        <v>98</v>
      </c>
      <c r="E214" s="349">
        <v>24.7</v>
      </c>
      <c r="F214" s="343" t="s">
        <v>161</v>
      </c>
      <c r="G214" s="345" t="s">
        <v>76</v>
      </c>
      <c r="H214" s="343" t="s">
        <v>157</v>
      </c>
      <c r="I214" s="345" t="s">
        <v>76</v>
      </c>
      <c r="J214" s="145" t="s">
        <v>47</v>
      </c>
      <c r="K214" s="194">
        <v>0</v>
      </c>
      <c r="L214" s="194"/>
      <c r="M214" s="194"/>
      <c r="N214" s="194"/>
      <c r="O214" s="194"/>
      <c r="P214" s="194"/>
      <c r="Q214" s="194"/>
      <c r="R214" s="211"/>
      <c r="S214" s="211"/>
      <c r="T214" s="194"/>
      <c r="U214" s="194"/>
      <c r="V214" s="234"/>
      <c r="W214" s="235">
        <f t="shared" ref="W214:W219" si="16">SUM(K214:V214)</f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16</v>
      </c>
      <c r="K215" s="189">
        <v>31655.767</v>
      </c>
      <c r="L215" s="189"/>
      <c r="M215" s="189"/>
      <c r="N215" s="189"/>
      <c r="O215" s="189"/>
      <c r="P215" s="189"/>
      <c r="Q215" s="189"/>
      <c r="R215" s="200"/>
      <c r="S215" s="200"/>
      <c r="T215" s="189"/>
      <c r="U215" s="189"/>
      <c r="V215" s="226"/>
      <c r="W215" s="227">
        <f t="shared" si="16"/>
        <v>31655.767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17</v>
      </c>
      <c r="K216" s="189">
        <v>0</v>
      </c>
      <c r="L216" s="189"/>
      <c r="M216" s="186"/>
      <c r="N216" s="186"/>
      <c r="O216" s="189"/>
      <c r="P216" s="189"/>
      <c r="Q216" s="189"/>
      <c r="R216" s="200"/>
      <c r="S216" s="200"/>
      <c r="T216" s="189"/>
      <c r="U216" s="189"/>
      <c r="V216" s="226"/>
      <c r="W216" s="227">
        <f t="shared" si="16"/>
        <v>0</v>
      </c>
    </row>
    <row r="217" spans="1:23" ht="15.75">
      <c r="A217" s="357"/>
      <c r="B217" s="292">
        <v>278803</v>
      </c>
      <c r="C217" s="348"/>
      <c r="D217" s="348"/>
      <c r="E217" s="350"/>
      <c r="F217" s="352"/>
      <c r="G217" s="348"/>
      <c r="H217" s="348"/>
      <c r="I217" s="348"/>
      <c r="J217" s="129" t="s">
        <v>27</v>
      </c>
      <c r="K217" s="189">
        <v>0</v>
      </c>
      <c r="L217" s="189"/>
      <c r="M217" s="186"/>
      <c r="N217" s="186"/>
      <c r="O217" s="189"/>
      <c r="P217" s="189"/>
      <c r="Q217" s="189"/>
      <c r="R217" s="200"/>
      <c r="S217" s="200"/>
      <c r="T217" s="189"/>
      <c r="U217" s="189"/>
      <c r="V217" s="226"/>
      <c r="W217" s="227">
        <f t="shared" si="16"/>
        <v>0</v>
      </c>
    </row>
    <row r="218" spans="1:23" ht="15.75">
      <c r="A218" s="357"/>
      <c r="B218" s="292">
        <v>278803</v>
      </c>
      <c r="C218" s="348"/>
      <c r="D218" s="348"/>
      <c r="E218" s="350"/>
      <c r="F218" s="352"/>
      <c r="G218" s="348"/>
      <c r="H218" s="348"/>
      <c r="I218" s="348"/>
      <c r="J218" s="129" t="s">
        <v>49</v>
      </c>
      <c r="K218" s="189">
        <v>0</v>
      </c>
      <c r="L218" s="189"/>
      <c r="M218" s="189"/>
      <c r="N218" s="189"/>
      <c r="O218" s="189"/>
      <c r="P218" s="189"/>
      <c r="Q218" s="189"/>
      <c r="R218" s="200"/>
      <c r="S218" s="200"/>
      <c r="T218" s="189"/>
      <c r="U218" s="189"/>
      <c r="V218" s="226"/>
      <c r="W218" s="227">
        <f t="shared" si="16"/>
        <v>0</v>
      </c>
    </row>
    <row r="219" spans="1:23" ht="16.5" thickBot="1">
      <c r="A219" s="358"/>
      <c r="B219" s="293">
        <v>278803</v>
      </c>
      <c r="C219" s="346"/>
      <c r="D219" s="346"/>
      <c r="E219" s="351"/>
      <c r="F219" s="344"/>
      <c r="G219" s="346"/>
      <c r="H219" s="346"/>
      <c r="I219" s="346"/>
      <c r="J219" s="129" t="s">
        <v>19</v>
      </c>
      <c r="K219" s="189">
        <v>0</v>
      </c>
      <c r="L219" s="189"/>
      <c r="M219" s="189"/>
      <c r="N219" s="189"/>
      <c r="O219" s="189"/>
      <c r="P219" s="189"/>
      <c r="Q219" s="189"/>
      <c r="R219" s="200"/>
      <c r="S219" s="200"/>
      <c r="T219" s="189"/>
      <c r="U219" s="189"/>
      <c r="V219" s="226"/>
      <c r="W219" s="227">
        <f t="shared" si="16"/>
        <v>0</v>
      </c>
    </row>
    <row r="220" spans="1:23" ht="16.5" thickBot="1">
      <c r="A220" s="106"/>
      <c r="B220" s="104">
        <v>278803</v>
      </c>
      <c r="C220" s="112"/>
      <c r="D220" s="112"/>
      <c r="E220" s="112"/>
      <c r="F220" s="112"/>
      <c r="G220" s="112"/>
      <c r="H220" s="112"/>
      <c r="I220" s="112"/>
      <c r="J220" s="112"/>
      <c r="K220" s="192" t="s">
        <v>227</v>
      </c>
      <c r="L220" s="193"/>
      <c r="M220" s="193"/>
      <c r="N220" s="193"/>
      <c r="O220" s="193"/>
      <c r="P220" s="193"/>
      <c r="Q220" s="193"/>
      <c r="R220" s="230"/>
      <c r="S220" s="231"/>
      <c r="T220" s="193"/>
      <c r="U220" s="193"/>
      <c r="V220" s="232"/>
      <c r="W220" s="233">
        <f>SUM(W214:W219)</f>
        <v>31655.767</v>
      </c>
    </row>
    <row r="221" spans="1:23" ht="15.75">
      <c r="A221" s="341">
        <v>719</v>
      </c>
      <c r="B221" s="254">
        <v>244001</v>
      </c>
      <c r="C221" s="343" t="s">
        <v>218</v>
      </c>
      <c r="D221" s="345" t="s">
        <v>102</v>
      </c>
      <c r="E221" s="349">
        <v>120.3</v>
      </c>
      <c r="F221" s="345" t="s">
        <v>101</v>
      </c>
      <c r="G221" s="345" t="s">
        <v>76</v>
      </c>
      <c r="H221" s="343" t="s">
        <v>157</v>
      </c>
      <c r="I221" s="345" t="s">
        <v>76</v>
      </c>
      <c r="J221" s="145" t="s">
        <v>16</v>
      </c>
      <c r="K221" s="194">
        <v>0</v>
      </c>
      <c r="L221" s="194"/>
      <c r="M221" s="194"/>
      <c r="N221" s="194"/>
      <c r="O221" s="194"/>
      <c r="P221" s="194"/>
      <c r="Q221" s="194"/>
      <c r="R221" s="194"/>
      <c r="S221" s="211"/>
      <c r="T221" s="194"/>
      <c r="U221" s="194"/>
      <c r="V221" s="234"/>
      <c r="W221" s="235">
        <f t="shared" ref="W221:W228" si="17">SUM(K221:V221)</f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52"/>
      <c r="I222" s="348"/>
      <c r="J222" s="145" t="s">
        <v>29</v>
      </c>
      <c r="K222" s="194">
        <v>0</v>
      </c>
      <c r="L222" s="194"/>
      <c r="M222" s="194"/>
      <c r="N222" s="194"/>
      <c r="O222" s="194"/>
      <c r="P222" s="194"/>
      <c r="Q222" s="194"/>
      <c r="R222" s="194"/>
      <c r="S222" s="211"/>
      <c r="T222" s="194"/>
      <c r="U222" s="194"/>
      <c r="V222" s="234"/>
      <c r="W222" s="235">
        <f t="shared" si="17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85</v>
      </c>
      <c r="K223" s="189">
        <v>0</v>
      </c>
      <c r="L223" s="189"/>
      <c r="M223" s="189"/>
      <c r="N223" s="189"/>
      <c r="O223" s="189"/>
      <c r="P223" s="189"/>
      <c r="Q223" s="189"/>
      <c r="R223" s="189"/>
      <c r="S223" s="200"/>
      <c r="T223" s="189"/>
      <c r="U223" s="189"/>
      <c r="V223" s="226"/>
      <c r="W223" s="227">
        <f t="shared" si="17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121</v>
      </c>
      <c r="K224" s="189">
        <v>0</v>
      </c>
      <c r="L224" s="189"/>
      <c r="M224" s="189"/>
      <c r="N224" s="189"/>
      <c r="O224" s="189"/>
      <c r="P224" s="189"/>
      <c r="Q224" s="189"/>
      <c r="R224" s="189"/>
      <c r="S224" s="200"/>
      <c r="T224" s="189"/>
      <c r="U224" s="189"/>
      <c r="V224" s="226"/>
      <c r="W224" s="227">
        <f t="shared" si="17"/>
        <v>0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120</v>
      </c>
      <c r="K225" s="189">
        <v>0</v>
      </c>
      <c r="L225" s="189"/>
      <c r="M225" s="189"/>
      <c r="N225" s="189"/>
      <c r="O225" s="189"/>
      <c r="P225" s="189"/>
      <c r="Q225" s="189"/>
      <c r="R225" s="189"/>
      <c r="S225" s="200"/>
      <c r="T225" s="189"/>
      <c r="U225" s="189"/>
      <c r="V225" s="226"/>
      <c r="W225" s="227">
        <f t="shared" si="17"/>
        <v>0</v>
      </c>
    </row>
    <row r="226" spans="1:23" ht="15.75">
      <c r="A226" s="347"/>
      <c r="B226" s="105">
        <v>244001</v>
      </c>
      <c r="C226" s="352"/>
      <c r="D226" s="348"/>
      <c r="E226" s="350"/>
      <c r="F226" s="348"/>
      <c r="G226" s="348"/>
      <c r="H226" s="348"/>
      <c r="I226" s="348"/>
      <c r="J226" s="129" t="s">
        <v>30</v>
      </c>
      <c r="K226" s="189">
        <v>183184.18700000001</v>
      </c>
      <c r="L226" s="189"/>
      <c r="M226" s="189"/>
      <c r="N226" s="186"/>
      <c r="O226" s="189"/>
      <c r="P226" s="189"/>
      <c r="Q226" s="189"/>
      <c r="R226" s="200"/>
      <c r="S226" s="200"/>
      <c r="T226" s="189"/>
      <c r="U226" s="189"/>
      <c r="V226" s="226"/>
      <c r="W226" s="227">
        <f t="shared" si="17"/>
        <v>183184.18700000001</v>
      </c>
    </row>
    <row r="227" spans="1:23" ht="15.75">
      <c r="A227" s="347"/>
      <c r="B227" s="105">
        <v>244001</v>
      </c>
      <c r="C227" s="352"/>
      <c r="D227" s="348"/>
      <c r="E227" s="350"/>
      <c r="F227" s="348"/>
      <c r="G227" s="348"/>
      <c r="H227" s="348"/>
      <c r="I227" s="348"/>
      <c r="J227" s="129" t="s">
        <v>31</v>
      </c>
      <c r="K227" s="189">
        <v>0</v>
      </c>
      <c r="L227" s="189"/>
      <c r="M227" s="189"/>
      <c r="N227" s="189"/>
      <c r="O227" s="189"/>
      <c r="P227" s="189"/>
      <c r="Q227" s="189"/>
      <c r="R227" s="200"/>
      <c r="S227" s="200"/>
      <c r="T227" s="189"/>
      <c r="U227" s="189"/>
      <c r="V227" s="226"/>
      <c r="W227" s="227">
        <f t="shared" si="17"/>
        <v>0</v>
      </c>
    </row>
    <row r="228" spans="1:23" ht="16.5" thickBot="1">
      <c r="A228" s="342"/>
      <c r="B228" s="290">
        <v>244001</v>
      </c>
      <c r="C228" s="344"/>
      <c r="D228" s="346"/>
      <c r="E228" s="351"/>
      <c r="F228" s="346"/>
      <c r="G228" s="346"/>
      <c r="H228" s="346"/>
      <c r="I228" s="346"/>
      <c r="J228" s="113" t="s">
        <v>86</v>
      </c>
      <c r="K228" s="195">
        <v>0</v>
      </c>
      <c r="L228" s="191"/>
      <c r="M228" s="191"/>
      <c r="N228" s="191"/>
      <c r="O228" s="191"/>
      <c r="P228" s="191"/>
      <c r="Q228" s="191"/>
      <c r="R228" s="195"/>
      <c r="S228" s="195"/>
      <c r="T228" s="191"/>
      <c r="U228" s="191"/>
      <c r="V228" s="228"/>
      <c r="W228" s="229">
        <f t="shared" si="17"/>
        <v>0</v>
      </c>
    </row>
    <row r="229" spans="1:23" ht="16.5" thickBot="1">
      <c r="A229" s="102"/>
      <c r="B229" s="104">
        <v>244001</v>
      </c>
      <c r="C229" s="112"/>
      <c r="D229" s="112"/>
      <c r="E229" s="112"/>
      <c r="F229" s="112"/>
      <c r="G229" s="112"/>
      <c r="H229" s="112"/>
      <c r="I229" s="112"/>
      <c r="J229" s="112"/>
      <c r="K229" s="192" t="s">
        <v>227</v>
      </c>
      <c r="L229" s="193"/>
      <c r="M229" s="193"/>
      <c r="N229" s="193"/>
      <c r="O229" s="193"/>
      <c r="P229" s="193"/>
      <c r="Q229" s="193"/>
      <c r="R229" s="230"/>
      <c r="S229" s="231"/>
      <c r="T229" s="193"/>
      <c r="U229" s="193"/>
      <c r="V229" s="232"/>
      <c r="W229" s="233">
        <f>SUM(W221:W228)</f>
        <v>183184.18700000001</v>
      </c>
    </row>
    <row r="230" spans="1:23" ht="16.149999999999999" customHeight="1">
      <c r="A230" s="356" t="s">
        <v>128</v>
      </c>
      <c r="B230" s="291">
        <v>243991</v>
      </c>
      <c r="C230" s="343" t="s">
        <v>93</v>
      </c>
      <c r="D230" s="345" t="s">
        <v>102</v>
      </c>
      <c r="E230" s="349">
        <v>82.2</v>
      </c>
      <c r="F230" s="343" t="s">
        <v>162</v>
      </c>
      <c r="G230" s="345" t="s">
        <v>76</v>
      </c>
      <c r="H230" s="343" t="s">
        <v>160</v>
      </c>
      <c r="I230" s="345" t="s">
        <v>76</v>
      </c>
      <c r="J230" s="129" t="s">
        <v>16</v>
      </c>
      <c r="K230" s="189">
        <v>232742.80600000004</v>
      </c>
      <c r="L230" s="189"/>
      <c r="M230" s="186"/>
      <c r="N230" s="186"/>
      <c r="O230" s="189"/>
      <c r="P230" s="189"/>
      <c r="Q230" s="189"/>
      <c r="R230" s="200"/>
      <c r="S230" s="200"/>
      <c r="T230" s="189"/>
      <c r="U230" s="189"/>
      <c r="V230" s="226"/>
      <c r="W230" s="227">
        <f t="shared" ref="W230:W235" si="18">SUM(K230:V230)</f>
        <v>232742.80600000004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29</v>
      </c>
      <c r="K231" s="189">
        <v>0</v>
      </c>
      <c r="L231" s="189"/>
      <c r="M231" s="215"/>
      <c r="N231" s="186"/>
      <c r="O231" s="189"/>
      <c r="P231" s="189"/>
      <c r="Q231" s="200"/>
      <c r="R231" s="200"/>
      <c r="S231" s="200"/>
      <c r="T231" s="189"/>
      <c r="U231" s="189"/>
      <c r="V231" s="226"/>
      <c r="W231" s="227">
        <f t="shared" si="18"/>
        <v>0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29" t="s">
        <v>17</v>
      </c>
      <c r="K232" s="189">
        <v>196945.432</v>
      </c>
      <c r="L232" s="189"/>
      <c r="M232" s="186"/>
      <c r="N232" s="186"/>
      <c r="O232" s="189"/>
      <c r="P232" s="189"/>
      <c r="Q232" s="189"/>
      <c r="R232" s="200"/>
      <c r="S232" s="200"/>
      <c r="T232" s="189"/>
      <c r="U232" s="189"/>
      <c r="V232" s="226"/>
      <c r="W232" s="227">
        <f t="shared" si="18"/>
        <v>196945.432</v>
      </c>
    </row>
    <row r="233" spans="1:23" ht="15.75">
      <c r="A233" s="357"/>
      <c r="B233" s="292">
        <v>243991</v>
      </c>
      <c r="C233" s="348"/>
      <c r="D233" s="348"/>
      <c r="E233" s="350"/>
      <c r="F233" s="352"/>
      <c r="G233" s="348"/>
      <c r="H233" s="352"/>
      <c r="I233" s="348"/>
      <c r="J233" s="129" t="s">
        <v>27</v>
      </c>
      <c r="K233" s="189">
        <v>63659.008000000002</v>
      </c>
      <c r="L233" s="189"/>
      <c r="M233" s="186"/>
      <c r="N233" s="186"/>
      <c r="O233" s="189"/>
      <c r="P233" s="189"/>
      <c r="Q233" s="189"/>
      <c r="R233" s="200"/>
      <c r="S233" s="200"/>
      <c r="T233" s="189"/>
      <c r="U233" s="189"/>
      <c r="V233" s="226"/>
      <c r="W233" s="227">
        <f t="shared" si="18"/>
        <v>63659.008000000002</v>
      </c>
    </row>
    <row r="234" spans="1:23" ht="15.75">
      <c r="A234" s="357"/>
      <c r="B234" s="292">
        <v>243991</v>
      </c>
      <c r="C234" s="348"/>
      <c r="D234" s="348"/>
      <c r="E234" s="350"/>
      <c r="F234" s="352"/>
      <c r="G234" s="348"/>
      <c r="H234" s="352"/>
      <c r="I234" s="348"/>
      <c r="J234" s="154" t="s">
        <v>125</v>
      </c>
      <c r="K234" s="190">
        <v>0</v>
      </c>
      <c r="L234" s="189"/>
      <c r="M234" s="189"/>
      <c r="N234" s="186"/>
      <c r="O234" s="189"/>
      <c r="P234" s="189"/>
      <c r="Q234" s="189"/>
      <c r="R234" s="200"/>
      <c r="S234" s="200"/>
      <c r="T234" s="189"/>
      <c r="U234" s="189"/>
      <c r="V234" s="226"/>
      <c r="W234" s="227">
        <f t="shared" si="18"/>
        <v>0</v>
      </c>
    </row>
    <row r="235" spans="1:23" ht="16.5" thickBot="1">
      <c r="A235" s="358"/>
      <c r="B235" s="293">
        <v>243991</v>
      </c>
      <c r="C235" s="346"/>
      <c r="D235" s="346"/>
      <c r="E235" s="351"/>
      <c r="F235" s="344"/>
      <c r="G235" s="346"/>
      <c r="H235" s="344"/>
      <c r="I235" s="346"/>
      <c r="J235" s="169" t="s">
        <v>49</v>
      </c>
      <c r="K235" s="195">
        <v>60970.647999999994</v>
      </c>
      <c r="L235" s="191"/>
      <c r="M235" s="191"/>
      <c r="N235" s="186"/>
      <c r="O235" s="191"/>
      <c r="P235" s="189"/>
      <c r="Q235" s="191"/>
      <c r="R235" s="195"/>
      <c r="S235" s="195"/>
      <c r="T235" s="191"/>
      <c r="U235" s="191"/>
      <c r="V235" s="228"/>
      <c r="W235" s="229">
        <f t="shared" si="18"/>
        <v>60970.647999999994</v>
      </c>
    </row>
    <row r="236" spans="1:23" ht="16.5" thickBot="1">
      <c r="A236" s="102"/>
      <c r="B236" s="104">
        <v>243991</v>
      </c>
      <c r="C236" s="112"/>
      <c r="D236" s="112"/>
      <c r="E236" s="112"/>
      <c r="F236" s="112"/>
      <c r="G236" s="112"/>
      <c r="H236" s="112"/>
      <c r="I236" s="112"/>
      <c r="J236" s="170"/>
      <c r="K236" s="192" t="s">
        <v>227</v>
      </c>
      <c r="L236" s="193"/>
      <c r="M236" s="193"/>
      <c r="N236" s="193"/>
      <c r="O236" s="193"/>
      <c r="P236" s="193"/>
      <c r="Q236" s="193"/>
      <c r="R236" s="230"/>
      <c r="S236" s="231"/>
      <c r="T236" s="193"/>
      <c r="U236" s="193"/>
      <c r="V236" s="232"/>
      <c r="W236" s="233">
        <f>SUM(W230:W235)</f>
        <v>554317.89400000009</v>
      </c>
    </row>
    <row r="237" spans="1:23" ht="15.75" customHeight="1">
      <c r="A237" s="356" t="s">
        <v>129</v>
      </c>
      <c r="B237" s="291">
        <v>240448</v>
      </c>
      <c r="C237" s="343" t="s">
        <v>219</v>
      </c>
      <c r="D237" s="345" t="s">
        <v>102</v>
      </c>
      <c r="E237" s="349">
        <v>152.69999999999999</v>
      </c>
      <c r="F237" s="343" t="s">
        <v>160</v>
      </c>
      <c r="G237" s="345" t="s">
        <v>76</v>
      </c>
      <c r="H237" s="343" t="s">
        <v>75</v>
      </c>
      <c r="I237" s="345" t="s">
        <v>76</v>
      </c>
      <c r="J237" s="145" t="s">
        <v>47</v>
      </c>
      <c r="K237" s="194">
        <v>0</v>
      </c>
      <c r="L237" s="194"/>
      <c r="M237" s="194"/>
      <c r="N237" s="194"/>
      <c r="O237" s="194"/>
      <c r="P237" s="194"/>
      <c r="Q237" s="194"/>
      <c r="R237" s="211"/>
      <c r="S237" s="211"/>
      <c r="T237" s="194"/>
      <c r="U237" s="194"/>
      <c r="V237" s="234"/>
      <c r="W237" s="235">
        <f t="shared" ref="W237:W244" si="19">SUM(K237:V237)</f>
        <v>0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16</v>
      </c>
      <c r="K238" s="189">
        <v>70739.927000000011</v>
      </c>
      <c r="L238" s="189"/>
      <c r="M238" s="189"/>
      <c r="N238" s="186"/>
      <c r="O238" s="189"/>
      <c r="P238" s="189"/>
      <c r="Q238" s="189"/>
      <c r="R238" s="200"/>
      <c r="S238" s="200"/>
      <c r="T238" s="189"/>
      <c r="U238" s="189"/>
      <c r="V238" s="226"/>
      <c r="W238" s="227">
        <f t="shared" si="19"/>
        <v>70739.927000000011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29" t="s">
        <v>17</v>
      </c>
      <c r="K239" s="189">
        <v>0</v>
      </c>
      <c r="L239" s="189"/>
      <c r="M239" s="189"/>
      <c r="N239" s="186"/>
      <c r="O239" s="189"/>
      <c r="P239" s="189"/>
      <c r="Q239" s="189"/>
      <c r="R239" s="200"/>
      <c r="S239" s="200"/>
      <c r="T239" s="189"/>
      <c r="U239" s="189"/>
      <c r="V239" s="226"/>
      <c r="W239" s="227">
        <f t="shared" si="19"/>
        <v>0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29" t="s">
        <v>48</v>
      </c>
      <c r="K240" s="189">
        <v>0</v>
      </c>
      <c r="L240" s="189"/>
      <c r="M240" s="189"/>
      <c r="N240" s="189"/>
      <c r="O240" s="189"/>
      <c r="P240" s="189"/>
      <c r="Q240" s="189"/>
      <c r="R240" s="200"/>
      <c r="S240" s="200"/>
      <c r="T240" s="189"/>
      <c r="U240" s="189"/>
      <c r="V240" s="226"/>
      <c r="W240" s="227">
        <f t="shared" si="19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54" t="s">
        <v>27</v>
      </c>
      <c r="K241" s="190">
        <v>0</v>
      </c>
      <c r="L241" s="189"/>
      <c r="M241" s="189"/>
      <c r="N241" s="189"/>
      <c r="O241" s="189"/>
      <c r="P241" s="189"/>
      <c r="Q241" s="189"/>
      <c r="R241" s="200"/>
      <c r="S241" s="200"/>
      <c r="T241" s="189"/>
      <c r="U241" s="189"/>
      <c r="V241" s="226"/>
      <c r="W241" s="227">
        <f t="shared" si="19"/>
        <v>0</v>
      </c>
    </row>
    <row r="242" spans="1:23" ht="15.75">
      <c r="A242" s="357"/>
      <c r="B242" s="292">
        <v>240448</v>
      </c>
      <c r="C242" s="352"/>
      <c r="D242" s="348"/>
      <c r="E242" s="350"/>
      <c r="F242" s="352"/>
      <c r="G242" s="348"/>
      <c r="H242" s="348"/>
      <c r="I242" s="348"/>
      <c r="J242" s="154" t="s">
        <v>31</v>
      </c>
      <c r="K242" s="190">
        <v>0</v>
      </c>
      <c r="L242" s="189"/>
      <c r="M242" s="189"/>
      <c r="N242" s="189"/>
      <c r="O242" s="189"/>
      <c r="P242" s="189"/>
      <c r="Q242" s="189"/>
      <c r="R242" s="200"/>
      <c r="S242" s="200"/>
      <c r="T242" s="189"/>
      <c r="U242" s="189"/>
      <c r="V242" s="226"/>
      <c r="W242" s="227">
        <f t="shared" si="19"/>
        <v>0</v>
      </c>
    </row>
    <row r="243" spans="1:23" ht="15.75">
      <c r="A243" s="357"/>
      <c r="B243" s="292">
        <v>240448</v>
      </c>
      <c r="C243" s="352"/>
      <c r="D243" s="348"/>
      <c r="E243" s="350"/>
      <c r="F243" s="352"/>
      <c r="G243" s="348"/>
      <c r="H243" s="348"/>
      <c r="I243" s="348"/>
      <c r="J243" s="129" t="s">
        <v>49</v>
      </c>
      <c r="K243" s="200">
        <v>0</v>
      </c>
      <c r="L243" s="189"/>
      <c r="M243" s="189"/>
      <c r="N243" s="186"/>
      <c r="O243" s="189"/>
      <c r="P243" s="189"/>
      <c r="Q243" s="189"/>
      <c r="R243" s="200"/>
      <c r="S243" s="200"/>
      <c r="T243" s="189"/>
      <c r="U243" s="189"/>
      <c r="V243" s="226"/>
      <c r="W243" s="227">
        <f t="shared" si="19"/>
        <v>0</v>
      </c>
    </row>
    <row r="244" spans="1:23" ht="16.5" thickBot="1">
      <c r="A244" s="358"/>
      <c r="B244" s="293">
        <v>240448</v>
      </c>
      <c r="C244" s="344"/>
      <c r="D244" s="346"/>
      <c r="E244" s="351"/>
      <c r="F244" s="344"/>
      <c r="G244" s="346"/>
      <c r="H244" s="346"/>
      <c r="I244" s="346"/>
      <c r="J244" s="111" t="s">
        <v>19</v>
      </c>
      <c r="K244" s="195">
        <v>0</v>
      </c>
      <c r="L244" s="191"/>
      <c r="M244" s="191"/>
      <c r="N244" s="191"/>
      <c r="O244" s="191"/>
      <c r="P244" s="191"/>
      <c r="Q244" s="191"/>
      <c r="R244" s="195"/>
      <c r="S244" s="195"/>
      <c r="T244" s="191"/>
      <c r="U244" s="191"/>
      <c r="V244" s="228"/>
      <c r="W244" s="229">
        <f t="shared" si="19"/>
        <v>0</v>
      </c>
    </row>
    <row r="245" spans="1:23" ht="16.5" thickBot="1">
      <c r="A245" s="102"/>
      <c r="B245" s="104">
        <v>240448</v>
      </c>
      <c r="C245" s="112"/>
      <c r="D245" s="112"/>
      <c r="E245" s="112"/>
      <c r="F245" s="112"/>
      <c r="G245" s="112"/>
      <c r="H245" s="112"/>
      <c r="I245" s="112"/>
      <c r="J245" s="112"/>
      <c r="K245" s="192" t="s">
        <v>227</v>
      </c>
      <c r="L245" s="193"/>
      <c r="M245" s="193"/>
      <c r="N245" s="193"/>
      <c r="O245" s="193"/>
      <c r="P245" s="193"/>
      <c r="Q245" s="193"/>
      <c r="R245" s="230"/>
      <c r="S245" s="231"/>
      <c r="T245" s="193"/>
      <c r="U245" s="193"/>
      <c r="V245" s="232"/>
      <c r="W245" s="233">
        <f>SUM(W237:W244)</f>
        <v>70739.927000000011</v>
      </c>
    </row>
    <row r="246" spans="1:23" ht="15.75">
      <c r="A246" s="347">
        <v>1366</v>
      </c>
      <c r="B246" s="105">
        <v>241326</v>
      </c>
      <c r="C246" s="352" t="s">
        <v>220</v>
      </c>
      <c r="D246" s="348" t="s">
        <v>69</v>
      </c>
      <c r="E246" s="348">
        <v>67</v>
      </c>
      <c r="F246" s="348" t="s">
        <v>101</v>
      </c>
      <c r="G246" s="348" t="s">
        <v>76</v>
      </c>
      <c r="H246" s="361" t="s">
        <v>105</v>
      </c>
      <c r="I246" s="348" t="s">
        <v>76</v>
      </c>
      <c r="J246" s="145" t="s">
        <v>16</v>
      </c>
      <c r="K246" s="194">
        <v>21426.281000000003</v>
      </c>
      <c r="L246" s="194"/>
      <c r="M246" s="186"/>
      <c r="N246" s="186"/>
      <c r="O246" s="194"/>
      <c r="P246" s="194"/>
      <c r="Q246" s="194"/>
      <c r="R246" s="211"/>
      <c r="S246" s="211"/>
      <c r="T246" s="194"/>
      <c r="U246" s="194"/>
      <c r="V246" s="234"/>
      <c r="W246" s="235">
        <f>SUM(K246:V246)</f>
        <v>21426.281000000003</v>
      </c>
    </row>
    <row r="247" spans="1:23" ht="15.75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29" t="s">
        <v>17</v>
      </c>
      <c r="K247" s="189">
        <v>0</v>
      </c>
      <c r="L247" s="189"/>
      <c r="M247" s="216"/>
      <c r="N247" s="186"/>
      <c r="O247" s="189"/>
      <c r="P247" s="189"/>
      <c r="Q247" s="189"/>
      <c r="R247" s="200"/>
      <c r="S247" s="200"/>
      <c r="T247" s="189"/>
      <c r="U247" s="189"/>
      <c r="V247" s="226"/>
      <c r="W247" s="227">
        <f>SUM(K247:V247)</f>
        <v>0</v>
      </c>
    </row>
    <row r="248" spans="1:23" ht="15.75">
      <c r="A248" s="347"/>
      <c r="B248" s="105">
        <v>241326</v>
      </c>
      <c r="C248" s="352"/>
      <c r="D248" s="348"/>
      <c r="E248" s="348"/>
      <c r="F248" s="348"/>
      <c r="G248" s="348"/>
      <c r="H248" s="361"/>
      <c r="I248" s="348"/>
      <c r="J248" s="129" t="s">
        <v>27</v>
      </c>
      <c r="K248" s="189">
        <v>0</v>
      </c>
      <c r="L248" s="189"/>
      <c r="M248" s="215"/>
      <c r="N248" s="189"/>
      <c r="O248" s="189"/>
      <c r="P248" s="189"/>
      <c r="Q248" s="189"/>
      <c r="R248" s="200"/>
      <c r="S248" s="200"/>
      <c r="T248" s="189"/>
      <c r="U248" s="189"/>
      <c r="V248" s="226"/>
      <c r="W248" s="227">
        <f>SUM(K248:V248)</f>
        <v>0</v>
      </c>
    </row>
    <row r="249" spans="1:23" ht="16.5" thickBot="1">
      <c r="A249" s="347"/>
      <c r="B249" s="105">
        <v>241326</v>
      </c>
      <c r="C249" s="352"/>
      <c r="D249" s="348"/>
      <c r="E249" s="348"/>
      <c r="F249" s="348"/>
      <c r="G249" s="348"/>
      <c r="H249" s="361"/>
      <c r="I249" s="348"/>
      <c r="J249" s="154" t="s">
        <v>49</v>
      </c>
      <c r="K249" s="201">
        <v>262547.10599999991</v>
      </c>
      <c r="L249" s="201"/>
      <c r="M249" s="186"/>
      <c r="N249" s="186"/>
      <c r="O249" s="201"/>
      <c r="P249" s="201"/>
      <c r="Q249" s="201"/>
      <c r="R249" s="208"/>
      <c r="S249" s="208"/>
      <c r="T249" s="201"/>
      <c r="U249" s="189"/>
      <c r="V249" s="237"/>
      <c r="W249" s="238">
        <f>SUM(K249:V249)</f>
        <v>262547.10599999991</v>
      </c>
    </row>
    <row r="250" spans="1:23" ht="16.5" thickBot="1">
      <c r="A250" s="102"/>
      <c r="B250" s="104">
        <v>241326</v>
      </c>
      <c r="C250" s="112"/>
      <c r="D250" s="112"/>
      <c r="E250" s="112"/>
      <c r="F250" s="112"/>
      <c r="G250" s="112"/>
      <c r="H250" s="112"/>
      <c r="I250" s="112"/>
      <c r="J250" s="112"/>
      <c r="K250" s="192" t="s">
        <v>227</v>
      </c>
      <c r="L250" s="193"/>
      <c r="M250" s="193"/>
      <c r="N250" s="193"/>
      <c r="O250" s="193"/>
      <c r="P250" s="193"/>
      <c r="Q250" s="193"/>
      <c r="R250" s="230"/>
      <c r="S250" s="231"/>
      <c r="T250" s="193"/>
      <c r="U250" s="193"/>
      <c r="V250" s="232"/>
      <c r="W250" s="233">
        <f>SUM(W246:W249)</f>
        <v>283973.38699999993</v>
      </c>
    </row>
    <row r="251" spans="1:23" ht="15.75">
      <c r="A251" s="341">
        <v>1367</v>
      </c>
      <c r="B251" s="254">
        <v>241327</v>
      </c>
      <c r="C251" s="343" t="s">
        <v>221</v>
      </c>
      <c r="D251" s="345" t="s">
        <v>69</v>
      </c>
      <c r="E251" s="349">
        <v>28.6</v>
      </c>
      <c r="F251" s="359" t="s">
        <v>106</v>
      </c>
      <c r="G251" s="345" t="s">
        <v>76</v>
      </c>
      <c r="H251" s="345" t="s">
        <v>105</v>
      </c>
      <c r="I251" s="345" t="s">
        <v>76</v>
      </c>
      <c r="J251" s="151" t="s">
        <v>16</v>
      </c>
      <c r="K251" s="198">
        <v>0</v>
      </c>
      <c r="L251" s="198"/>
      <c r="M251" s="198"/>
      <c r="N251" s="198"/>
      <c r="O251" s="198"/>
      <c r="P251" s="198"/>
      <c r="Q251" s="198"/>
      <c r="R251" s="223"/>
      <c r="S251" s="223"/>
      <c r="T251" s="198"/>
      <c r="U251" s="198"/>
      <c r="V251" s="224"/>
      <c r="W251" s="225">
        <f>SUM(K251:V251)</f>
        <v>0</v>
      </c>
    </row>
    <row r="252" spans="1:23" ht="15.75">
      <c r="A252" s="347"/>
      <c r="B252" s="105">
        <v>241327</v>
      </c>
      <c r="C252" s="352"/>
      <c r="D252" s="348"/>
      <c r="E252" s="350"/>
      <c r="F252" s="361"/>
      <c r="G252" s="348"/>
      <c r="H252" s="348"/>
      <c r="I252" s="348"/>
      <c r="J252" s="129" t="s">
        <v>27</v>
      </c>
      <c r="K252" s="200">
        <v>233472.44200000001</v>
      </c>
      <c r="L252" s="189"/>
      <c r="M252" s="189"/>
      <c r="N252" s="189"/>
      <c r="O252" s="189"/>
      <c r="P252" s="189"/>
      <c r="Q252" s="189"/>
      <c r="R252" s="200"/>
      <c r="S252" s="200"/>
      <c r="T252" s="189"/>
      <c r="U252" s="189"/>
      <c r="V252" s="226"/>
      <c r="W252" s="227">
        <f>SUM(K252:V252)</f>
        <v>233472.44200000001</v>
      </c>
    </row>
    <row r="253" spans="1:23" ht="16.5" thickBot="1">
      <c r="A253" s="342"/>
      <c r="B253" s="105">
        <v>241327</v>
      </c>
      <c r="C253" s="348"/>
      <c r="D253" s="348"/>
      <c r="E253" s="350"/>
      <c r="F253" s="361"/>
      <c r="G253" s="348"/>
      <c r="H253" s="348"/>
      <c r="I253" s="348"/>
      <c r="J253" s="113" t="s">
        <v>49</v>
      </c>
      <c r="K253" s="195">
        <v>0</v>
      </c>
      <c r="L253" s="191"/>
      <c r="M253" s="191"/>
      <c r="N253" s="191"/>
      <c r="O253" s="191"/>
      <c r="P253" s="191"/>
      <c r="Q253" s="191"/>
      <c r="R253" s="195"/>
      <c r="S253" s="195"/>
      <c r="T253" s="191"/>
      <c r="U253" s="191"/>
      <c r="V253" s="228"/>
      <c r="W253" s="229">
        <f>SUM(K253:V253)</f>
        <v>0</v>
      </c>
    </row>
    <row r="254" spans="1:23" ht="16.5" thickBot="1">
      <c r="A254" s="106"/>
      <c r="B254" s="104">
        <v>241327</v>
      </c>
      <c r="C254" s="112"/>
      <c r="D254" s="112"/>
      <c r="E254" s="112"/>
      <c r="F254" s="112"/>
      <c r="G254" s="112"/>
      <c r="H254" s="112"/>
      <c r="I254" s="112"/>
      <c r="J254" s="112"/>
      <c r="K254" s="192" t="s">
        <v>227</v>
      </c>
      <c r="L254" s="193"/>
      <c r="M254" s="193"/>
      <c r="N254" s="193"/>
      <c r="O254" s="193"/>
      <c r="P254" s="193"/>
      <c r="Q254" s="193"/>
      <c r="R254" s="230"/>
      <c r="S254" s="231"/>
      <c r="T254" s="193"/>
      <c r="U254" s="193"/>
      <c r="V254" s="232"/>
      <c r="W254" s="233">
        <f>SUM(W251:W253)</f>
        <v>233472.44200000001</v>
      </c>
    </row>
    <row r="255" spans="1:23" ht="15.75">
      <c r="A255" s="341">
        <v>1367</v>
      </c>
      <c r="B255" s="254">
        <v>241327</v>
      </c>
      <c r="C255" s="343" t="s">
        <v>234</v>
      </c>
      <c r="D255" s="345" t="s">
        <v>69</v>
      </c>
      <c r="E255" s="349">
        <v>28.6</v>
      </c>
      <c r="F255" s="359" t="s">
        <v>106</v>
      </c>
      <c r="G255" s="345" t="s">
        <v>76</v>
      </c>
      <c r="H255" s="345" t="s">
        <v>105</v>
      </c>
      <c r="I255" s="345" t="s">
        <v>76</v>
      </c>
      <c r="J255" s="151" t="s">
        <v>17</v>
      </c>
      <c r="K255" s="198">
        <v>773.22800000000007</v>
      </c>
      <c r="L255" s="198"/>
      <c r="M255" s="198"/>
      <c r="N255" s="198"/>
      <c r="O255" s="198"/>
      <c r="P255" s="198"/>
      <c r="Q255" s="198"/>
      <c r="R255" s="223"/>
      <c r="S255" s="223"/>
      <c r="T255" s="198"/>
      <c r="U255" s="198"/>
      <c r="V255" s="224"/>
      <c r="W255" s="225">
        <f>SUM(K255:V255)</f>
        <v>773.22800000000007</v>
      </c>
    </row>
    <row r="256" spans="1:23" ht="15.75">
      <c r="A256" s="347"/>
      <c r="B256" s="105">
        <v>241327</v>
      </c>
      <c r="C256" s="352"/>
      <c r="D256" s="348"/>
      <c r="E256" s="350"/>
      <c r="F256" s="361"/>
      <c r="G256" s="348"/>
      <c r="H256" s="348"/>
      <c r="I256" s="348"/>
      <c r="J256" s="129" t="s">
        <v>27</v>
      </c>
      <c r="K256" s="200">
        <v>233472.44200000001</v>
      </c>
      <c r="L256" s="189"/>
      <c r="M256" s="189"/>
      <c r="N256" s="189"/>
      <c r="O256" s="189"/>
      <c r="P256" s="189"/>
      <c r="Q256" s="189"/>
      <c r="R256" s="200"/>
      <c r="S256" s="200"/>
      <c r="T256" s="189"/>
      <c r="U256" s="189"/>
      <c r="V256" s="226"/>
      <c r="W256" s="227">
        <f>SUM(K256:V256)</f>
        <v>233472.44200000001</v>
      </c>
    </row>
    <row r="257" spans="1:23" ht="16.5" thickBot="1">
      <c r="A257" s="342"/>
      <c r="B257" s="105">
        <v>241327</v>
      </c>
      <c r="C257" s="348"/>
      <c r="D257" s="348"/>
      <c r="E257" s="350"/>
      <c r="F257" s="361"/>
      <c r="G257" s="348"/>
      <c r="H257" s="348"/>
      <c r="I257" s="348"/>
      <c r="J257" s="113" t="s">
        <v>49</v>
      </c>
      <c r="K257" s="195">
        <v>0</v>
      </c>
      <c r="L257" s="191"/>
      <c r="M257" s="191"/>
      <c r="N257" s="191"/>
      <c r="O257" s="191"/>
      <c r="P257" s="191"/>
      <c r="Q257" s="191"/>
      <c r="R257" s="195"/>
      <c r="S257" s="195"/>
      <c r="T257" s="191"/>
      <c r="U257" s="191"/>
      <c r="V257" s="228"/>
      <c r="W257" s="229">
        <f>SUM(K257:V257)</f>
        <v>0</v>
      </c>
    </row>
    <row r="258" spans="1:23" ht="16.5" thickBot="1">
      <c r="A258" s="106"/>
      <c r="B258" s="104">
        <v>241327</v>
      </c>
      <c r="C258" s="112"/>
      <c r="D258" s="112"/>
      <c r="E258" s="112"/>
      <c r="F258" s="112"/>
      <c r="G258" s="112"/>
      <c r="H258" s="112"/>
      <c r="I258" s="112"/>
      <c r="J258" s="112"/>
      <c r="K258" s="192" t="s">
        <v>227</v>
      </c>
      <c r="L258" s="193"/>
      <c r="M258" s="193"/>
      <c r="N258" s="193"/>
      <c r="O258" s="193"/>
      <c r="P258" s="193"/>
      <c r="Q258" s="193"/>
      <c r="R258" s="230"/>
      <c r="S258" s="231"/>
      <c r="T258" s="193"/>
      <c r="U258" s="193"/>
      <c r="V258" s="232"/>
      <c r="W258" s="233">
        <f>SUM(W255:W257)</f>
        <v>234245.67</v>
      </c>
    </row>
    <row r="259" spans="1:23" ht="15.75">
      <c r="A259" s="347">
        <v>1368</v>
      </c>
      <c r="B259" s="105">
        <v>241328</v>
      </c>
      <c r="C259" s="352" t="s">
        <v>222</v>
      </c>
      <c r="D259" s="348" t="s">
        <v>69</v>
      </c>
      <c r="E259" s="348">
        <v>29</v>
      </c>
      <c r="F259" s="361" t="s">
        <v>105</v>
      </c>
      <c r="G259" s="348" t="s">
        <v>76</v>
      </c>
      <c r="H259" s="352" t="s">
        <v>166</v>
      </c>
      <c r="I259" s="348" t="s">
        <v>76</v>
      </c>
      <c r="J259" s="145" t="s">
        <v>16</v>
      </c>
      <c r="K259" s="194">
        <v>21426.280999999999</v>
      </c>
      <c r="L259" s="194"/>
      <c r="M259" s="186"/>
      <c r="N259" s="186"/>
      <c r="O259" s="194"/>
      <c r="P259" s="194"/>
      <c r="Q259" s="194"/>
      <c r="R259" s="194"/>
      <c r="S259" s="211"/>
      <c r="T259" s="194"/>
      <c r="U259" s="194"/>
      <c r="V259" s="234"/>
      <c r="W259" s="235">
        <f>SUM(K259:V259)</f>
        <v>21426.280999999999</v>
      </c>
    </row>
    <row r="260" spans="1:23" ht="15.75">
      <c r="A260" s="347"/>
      <c r="B260" s="105">
        <v>241328</v>
      </c>
      <c r="C260" s="348"/>
      <c r="D260" s="348"/>
      <c r="E260" s="348"/>
      <c r="F260" s="361"/>
      <c r="G260" s="348"/>
      <c r="H260" s="348"/>
      <c r="I260" s="348"/>
      <c r="J260" s="129" t="s">
        <v>17</v>
      </c>
      <c r="K260" s="189">
        <v>0</v>
      </c>
      <c r="L260" s="189"/>
      <c r="M260" s="218"/>
      <c r="N260" s="186"/>
      <c r="O260" s="189"/>
      <c r="P260" s="189"/>
      <c r="Q260" s="189"/>
      <c r="R260" s="189"/>
      <c r="S260" s="200"/>
      <c r="T260" s="189"/>
      <c r="U260" s="189"/>
      <c r="V260" s="226"/>
      <c r="W260" s="227">
        <f>SUM(K260:V260)</f>
        <v>0</v>
      </c>
    </row>
    <row r="261" spans="1:23" ht="15.75">
      <c r="A261" s="347"/>
      <c r="B261" s="105">
        <v>241328</v>
      </c>
      <c r="C261" s="348"/>
      <c r="D261" s="348"/>
      <c r="E261" s="348"/>
      <c r="F261" s="116"/>
      <c r="G261" s="348"/>
      <c r="H261" s="348"/>
      <c r="I261" s="348"/>
      <c r="J261" s="154" t="s">
        <v>27</v>
      </c>
      <c r="K261" s="201">
        <v>0</v>
      </c>
      <c r="L261" s="201"/>
      <c r="M261" s="216"/>
      <c r="N261" s="201"/>
      <c r="O261" s="201"/>
      <c r="P261" s="201"/>
      <c r="Q261" s="201"/>
      <c r="R261" s="201"/>
      <c r="S261" s="208"/>
      <c r="T261" s="201"/>
      <c r="U261" s="201"/>
      <c r="V261" s="237"/>
      <c r="W261" s="238">
        <f>SUM(K261:V261)</f>
        <v>0</v>
      </c>
    </row>
    <row r="262" spans="1:23" ht="16.5" thickBot="1">
      <c r="A262" s="342"/>
      <c r="B262" s="290">
        <v>241328</v>
      </c>
      <c r="C262" s="346"/>
      <c r="D262" s="346"/>
      <c r="E262" s="346"/>
      <c r="F262" s="117"/>
      <c r="G262" s="346"/>
      <c r="H262" s="346"/>
      <c r="I262" s="346"/>
      <c r="J262" s="154" t="s">
        <v>49</v>
      </c>
      <c r="K262" s="209">
        <v>262547.10599999991</v>
      </c>
      <c r="L262" s="209"/>
      <c r="M262" s="186"/>
      <c r="N262" s="248"/>
      <c r="O262" s="209"/>
      <c r="P262" s="209"/>
      <c r="Q262" s="209"/>
      <c r="R262" s="209"/>
      <c r="S262" s="236"/>
      <c r="T262" s="209"/>
      <c r="U262" s="209"/>
      <c r="V262" s="244"/>
      <c r="W262" s="245">
        <f>SUM(K262:V262)</f>
        <v>262547.10599999991</v>
      </c>
    </row>
    <row r="263" spans="1:23" ht="16.5" thickBot="1">
      <c r="A263" s="106"/>
      <c r="B263" s="104">
        <v>241328</v>
      </c>
      <c r="C263" s="112"/>
      <c r="D263" s="112"/>
      <c r="E263" s="112"/>
      <c r="F263" s="112"/>
      <c r="G263" s="112"/>
      <c r="H263" s="112"/>
      <c r="I263" s="112"/>
      <c r="J263" s="112"/>
      <c r="K263" s="192" t="s">
        <v>227</v>
      </c>
      <c r="L263" s="193"/>
      <c r="M263" s="193"/>
      <c r="N263" s="247"/>
      <c r="O263" s="193"/>
      <c r="P263" s="193"/>
      <c r="Q263" s="193"/>
      <c r="R263" s="230"/>
      <c r="S263" s="231"/>
      <c r="T263" s="193"/>
      <c r="U263" s="193"/>
      <c r="V263" s="232"/>
      <c r="W263" s="233">
        <f>SUM(W259:W262)</f>
        <v>283973.38699999993</v>
      </c>
    </row>
    <row r="264" spans="1:23" ht="15.75">
      <c r="A264" s="341">
        <v>2069</v>
      </c>
      <c r="B264" s="254">
        <v>240434</v>
      </c>
      <c r="C264" s="345" t="s">
        <v>131</v>
      </c>
      <c r="D264" s="345" t="s">
        <v>38</v>
      </c>
      <c r="E264" s="349">
        <v>278.75</v>
      </c>
      <c r="F264" s="359" t="s">
        <v>132</v>
      </c>
      <c r="G264" s="345" t="s">
        <v>133</v>
      </c>
      <c r="H264" s="343" t="s">
        <v>167</v>
      </c>
      <c r="I264" s="345" t="s">
        <v>133</v>
      </c>
      <c r="J264" s="129" t="s">
        <v>18</v>
      </c>
      <c r="K264" s="197">
        <v>0</v>
      </c>
      <c r="L264" s="198"/>
      <c r="M264" s="198"/>
      <c r="N264" s="198"/>
      <c r="O264" s="198"/>
      <c r="P264" s="198"/>
      <c r="Q264" s="198"/>
      <c r="R264" s="223"/>
      <c r="S264" s="223"/>
      <c r="T264" s="198"/>
      <c r="U264" s="198"/>
      <c r="V264" s="224"/>
      <c r="W264" s="225">
        <f>SUM(K264:V264)</f>
        <v>0</v>
      </c>
    </row>
    <row r="265" spans="1:23" ht="16.5" thickBot="1">
      <c r="A265" s="342"/>
      <c r="B265" s="290">
        <v>240434</v>
      </c>
      <c r="C265" s="346"/>
      <c r="D265" s="346"/>
      <c r="E265" s="351"/>
      <c r="F265" s="360"/>
      <c r="G265" s="346"/>
      <c r="H265" s="344"/>
      <c r="I265" s="346"/>
      <c r="J265" s="154"/>
      <c r="K265" s="195" t="s">
        <v>227</v>
      </c>
      <c r="L265" s="191"/>
      <c r="M265" s="191"/>
      <c r="N265" s="191"/>
      <c r="O265" s="191"/>
      <c r="P265" s="191"/>
      <c r="Q265" s="191"/>
      <c r="R265" s="195"/>
      <c r="S265" s="195"/>
      <c r="T265" s="191"/>
      <c r="U265" s="191"/>
      <c r="V265" s="228"/>
      <c r="W265" s="229"/>
    </row>
    <row r="266" spans="1:23" ht="16.5" thickBot="1">
      <c r="A266" s="106"/>
      <c r="B266" s="104">
        <v>240434</v>
      </c>
      <c r="C266" s="112"/>
      <c r="D266" s="112"/>
      <c r="E266" s="112"/>
      <c r="F266" s="112"/>
      <c r="G266" s="112"/>
      <c r="H266" s="112"/>
      <c r="I266" s="112"/>
      <c r="J266" s="112"/>
      <c r="K266" s="192" t="s">
        <v>227</v>
      </c>
      <c r="L266" s="210"/>
      <c r="M266" s="193"/>
      <c r="N266" s="193"/>
      <c r="O266" s="193"/>
      <c r="P266" s="193"/>
      <c r="Q266" s="193"/>
      <c r="R266" s="230"/>
      <c r="S266" s="231"/>
      <c r="T266" s="193"/>
      <c r="U266" s="193"/>
      <c r="V266" s="232"/>
      <c r="W266" s="233">
        <f>SUM(W264:W265)</f>
        <v>0</v>
      </c>
    </row>
    <row r="267" spans="1:23" ht="15.75">
      <c r="A267" s="341">
        <v>253673</v>
      </c>
      <c r="B267" s="254">
        <v>253673</v>
      </c>
      <c r="C267" s="345" t="s">
        <v>223</v>
      </c>
      <c r="D267" s="345" t="s">
        <v>12</v>
      </c>
      <c r="E267" s="349">
        <v>24</v>
      </c>
      <c r="F267" s="345" t="s">
        <v>151</v>
      </c>
      <c r="G267" s="345" t="s">
        <v>42</v>
      </c>
      <c r="H267" s="345" t="s">
        <v>58</v>
      </c>
      <c r="I267" s="345" t="s">
        <v>42</v>
      </c>
      <c r="J267" s="145" t="s">
        <v>59</v>
      </c>
      <c r="K267" s="194">
        <v>0</v>
      </c>
      <c r="L267" s="194"/>
      <c r="M267" s="194"/>
      <c r="N267" s="194"/>
      <c r="O267" s="194"/>
      <c r="P267" s="194"/>
      <c r="Q267" s="194"/>
      <c r="R267" s="200"/>
      <c r="S267" s="211"/>
      <c r="T267" s="194"/>
      <c r="U267" s="194"/>
      <c r="V267" s="234"/>
      <c r="W267" s="235">
        <f>SUM(K267:V267)</f>
        <v>0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29" t="s">
        <v>18</v>
      </c>
      <c r="K268" s="200">
        <v>1694.8659999999998</v>
      </c>
      <c r="L268" s="189"/>
      <c r="M268" s="189"/>
      <c r="N268" s="189"/>
      <c r="O268" s="189"/>
      <c r="P268" s="189"/>
      <c r="Q268" s="189"/>
      <c r="R268" s="200"/>
      <c r="S268" s="200"/>
      <c r="T268" s="189"/>
      <c r="U268" s="189"/>
      <c r="V268" s="226"/>
      <c r="W268" s="227">
        <f>SUM(K268:V268)</f>
        <v>1694.8659999999998</v>
      </c>
    </row>
    <row r="269" spans="1:23" ht="15.75">
      <c r="A269" s="347"/>
      <c r="B269" s="105">
        <v>253673</v>
      </c>
      <c r="C269" s="348"/>
      <c r="D269" s="348"/>
      <c r="E269" s="350"/>
      <c r="F269" s="348"/>
      <c r="G269" s="348"/>
      <c r="H269" s="348"/>
      <c r="I269" s="348"/>
      <c r="J269" s="129" t="s">
        <v>172</v>
      </c>
      <c r="K269" s="200">
        <v>0</v>
      </c>
      <c r="L269" s="189"/>
      <c r="M269" s="189"/>
      <c r="N269" s="189"/>
      <c r="O269" s="189"/>
      <c r="P269" s="189"/>
      <c r="Q269" s="189"/>
      <c r="R269" s="200"/>
      <c r="S269" s="200"/>
      <c r="T269" s="189"/>
      <c r="U269" s="189"/>
      <c r="V269" s="226"/>
      <c r="W269" s="227">
        <f>SUM(K269:V269)</f>
        <v>0</v>
      </c>
    </row>
    <row r="270" spans="1:23" ht="15.75">
      <c r="A270" s="347"/>
      <c r="B270" s="105">
        <v>253673</v>
      </c>
      <c r="C270" s="348"/>
      <c r="D270" s="348"/>
      <c r="E270" s="350"/>
      <c r="F270" s="348"/>
      <c r="G270" s="348"/>
      <c r="H270" s="348"/>
      <c r="I270" s="348"/>
      <c r="J270" s="145" t="s">
        <v>182</v>
      </c>
      <c r="K270" s="211">
        <v>0</v>
      </c>
      <c r="L270" s="194"/>
      <c r="M270" s="194"/>
      <c r="N270" s="194"/>
      <c r="O270" s="194"/>
      <c r="P270" s="194"/>
      <c r="Q270" s="194"/>
      <c r="R270" s="211"/>
      <c r="S270" s="211"/>
      <c r="T270" s="194"/>
      <c r="U270" s="194"/>
      <c r="V270" s="234"/>
      <c r="W270" s="227">
        <f>SUM(K270:V270)</f>
        <v>0</v>
      </c>
    </row>
    <row r="271" spans="1:23" ht="16.5" thickBot="1">
      <c r="A271" s="342"/>
      <c r="B271" s="290">
        <v>253673</v>
      </c>
      <c r="C271" s="346"/>
      <c r="D271" s="346"/>
      <c r="E271" s="351"/>
      <c r="F271" s="346"/>
      <c r="G271" s="346"/>
      <c r="H271" s="346"/>
      <c r="I271" s="346"/>
      <c r="J271" s="113" t="s">
        <v>183</v>
      </c>
      <c r="K271" s="195">
        <v>0</v>
      </c>
      <c r="L271" s="191"/>
      <c r="M271" s="191"/>
      <c r="N271" s="191"/>
      <c r="O271" s="191"/>
      <c r="P271" s="191"/>
      <c r="Q271" s="191"/>
      <c r="R271" s="195"/>
      <c r="S271" s="195"/>
      <c r="T271" s="191"/>
      <c r="U271" s="191"/>
      <c r="V271" s="228"/>
      <c r="W271" s="229">
        <f>SUM(K271:V271)</f>
        <v>0</v>
      </c>
    </row>
    <row r="272" spans="1:23" ht="16.5" thickBot="1">
      <c r="A272" s="102"/>
      <c r="B272" s="104">
        <v>253673</v>
      </c>
      <c r="C272" s="112"/>
      <c r="D272" s="112"/>
      <c r="E272" s="112"/>
      <c r="F272" s="112"/>
      <c r="G272" s="112"/>
      <c r="H272" s="112"/>
      <c r="I272" s="112"/>
      <c r="J272" s="112"/>
      <c r="K272" s="192" t="s">
        <v>227</v>
      </c>
      <c r="L272" s="193"/>
      <c r="M272" s="193"/>
      <c r="N272" s="193"/>
      <c r="O272" s="193"/>
      <c r="P272" s="193"/>
      <c r="Q272" s="193"/>
      <c r="R272" s="230"/>
      <c r="S272" s="231"/>
      <c r="T272" s="193"/>
      <c r="U272" s="193"/>
      <c r="V272" s="232"/>
      <c r="W272" s="233">
        <f>SUM(W267:W271)</f>
        <v>1694.8659999999998</v>
      </c>
    </row>
    <row r="273" spans="1:26" ht="15.75">
      <c r="A273" s="341">
        <v>253674</v>
      </c>
      <c r="B273" s="254">
        <v>253674</v>
      </c>
      <c r="C273" s="345" t="s">
        <v>224</v>
      </c>
      <c r="D273" s="345" t="s">
        <v>28</v>
      </c>
      <c r="E273" s="349">
        <v>24</v>
      </c>
      <c r="F273" s="345" t="s">
        <v>151</v>
      </c>
      <c r="G273" s="345" t="s">
        <v>42</v>
      </c>
      <c r="H273" s="345" t="s">
        <v>58</v>
      </c>
      <c r="I273" s="345" t="s">
        <v>42</v>
      </c>
      <c r="J273" s="145" t="s">
        <v>59</v>
      </c>
      <c r="K273" s="194">
        <v>0</v>
      </c>
      <c r="L273" s="194"/>
      <c r="M273" s="194"/>
      <c r="N273" s="194"/>
      <c r="O273" s="194"/>
      <c r="P273" s="194"/>
      <c r="Q273" s="194"/>
      <c r="R273" s="200"/>
      <c r="S273" s="211"/>
      <c r="T273" s="194"/>
      <c r="U273" s="194"/>
      <c r="V273" s="234"/>
      <c r="W273" s="235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</v>
      </c>
      <c r="K274" s="200">
        <v>35453.114999999998</v>
      </c>
      <c r="L274" s="189"/>
      <c r="M274" s="189"/>
      <c r="N274" s="189"/>
      <c r="O274" s="189"/>
      <c r="P274" s="189"/>
      <c r="Q274" s="189"/>
      <c r="R274" s="200"/>
      <c r="S274" s="200"/>
      <c r="T274" s="189"/>
      <c r="U274" s="189"/>
      <c r="V274" s="226"/>
      <c r="W274" s="227">
        <f>SUM(K274:V274)</f>
        <v>35453.114999999998</v>
      </c>
    </row>
    <row r="275" spans="1:26" ht="15.75">
      <c r="A275" s="347"/>
      <c r="B275" s="105">
        <v>253674</v>
      </c>
      <c r="C275" s="348"/>
      <c r="D275" s="348"/>
      <c r="E275" s="350"/>
      <c r="F275" s="348"/>
      <c r="G275" s="348"/>
      <c r="H275" s="348"/>
      <c r="I275" s="348"/>
      <c r="J275" s="129" t="s">
        <v>172</v>
      </c>
      <c r="K275" s="200">
        <v>0</v>
      </c>
      <c r="L275" s="189"/>
      <c r="M275" s="189"/>
      <c r="N275" s="189"/>
      <c r="O275" s="189"/>
      <c r="P275" s="189"/>
      <c r="Q275" s="189"/>
      <c r="R275" s="200"/>
      <c r="S275" s="200"/>
      <c r="T275" s="189"/>
      <c r="U275" s="189"/>
      <c r="V275" s="226"/>
      <c r="W275" s="227">
        <f>SUM(K275:V275)</f>
        <v>0</v>
      </c>
    </row>
    <row r="276" spans="1:26" ht="15.75">
      <c r="A276" s="347"/>
      <c r="B276" s="105">
        <v>253674</v>
      </c>
      <c r="C276" s="348"/>
      <c r="D276" s="348"/>
      <c r="E276" s="350"/>
      <c r="F276" s="348"/>
      <c r="G276" s="348"/>
      <c r="H276" s="348"/>
      <c r="I276" s="348"/>
      <c r="J276" s="129" t="s">
        <v>182</v>
      </c>
      <c r="K276" s="200">
        <v>0</v>
      </c>
      <c r="L276" s="189"/>
      <c r="M276" s="189"/>
      <c r="N276" s="189"/>
      <c r="O276" s="189"/>
      <c r="P276" s="189"/>
      <c r="Q276" s="189"/>
      <c r="R276" s="200"/>
      <c r="S276" s="200"/>
      <c r="T276" s="189"/>
      <c r="U276" s="189"/>
      <c r="V276" s="226"/>
      <c r="W276" s="227">
        <f>SUM(K276:V276)</f>
        <v>0</v>
      </c>
    </row>
    <row r="277" spans="1:26" ht="16.5" thickBot="1">
      <c r="A277" s="342"/>
      <c r="B277" s="290">
        <v>253674</v>
      </c>
      <c r="C277" s="346"/>
      <c r="D277" s="346"/>
      <c r="E277" s="351"/>
      <c r="F277" s="346"/>
      <c r="G277" s="346"/>
      <c r="H277" s="346"/>
      <c r="I277" s="346"/>
      <c r="J277" s="113" t="s">
        <v>183</v>
      </c>
      <c r="K277" s="195">
        <v>0</v>
      </c>
      <c r="L277" s="191"/>
      <c r="M277" s="191"/>
      <c r="N277" s="191"/>
      <c r="O277" s="191"/>
      <c r="P277" s="191"/>
      <c r="Q277" s="191"/>
      <c r="R277" s="195"/>
      <c r="S277" s="195"/>
      <c r="T277" s="191"/>
      <c r="U277" s="191"/>
      <c r="V277" s="228"/>
      <c r="W277" s="229">
        <f>SUM(K277:V277)</f>
        <v>0</v>
      </c>
    </row>
    <row r="278" spans="1:26" ht="16.5" thickBot="1">
      <c r="A278" s="102"/>
      <c r="B278" s="104">
        <v>253674</v>
      </c>
      <c r="C278" s="112"/>
      <c r="D278" s="112"/>
      <c r="E278" s="112"/>
      <c r="F278" s="112"/>
      <c r="G278" s="112"/>
      <c r="H278" s="112"/>
      <c r="I278" s="112"/>
      <c r="J278" s="112"/>
      <c r="K278" s="192" t="s">
        <v>227</v>
      </c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SUM(W273:W277)</f>
        <v>35453.114999999998</v>
      </c>
    </row>
    <row r="279" spans="1:26" ht="32.25" thickBot="1">
      <c r="A279" s="254">
        <v>241322</v>
      </c>
      <c r="B279" s="254">
        <v>241322</v>
      </c>
      <c r="C279" s="114" t="s">
        <v>235</v>
      </c>
      <c r="D279" s="114" t="s">
        <v>12</v>
      </c>
      <c r="E279" s="255">
        <v>78</v>
      </c>
      <c r="F279" s="256" t="s">
        <v>236</v>
      </c>
      <c r="G279" s="114" t="s">
        <v>237</v>
      </c>
      <c r="H279" s="256" t="s">
        <v>238</v>
      </c>
      <c r="I279" s="114" t="s">
        <v>237</v>
      </c>
      <c r="J279" s="154" t="s">
        <v>18</v>
      </c>
      <c r="K279" s="194">
        <v>12420.555</v>
      </c>
      <c r="L279" s="194"/>
      <c r="M279" s="194"/>
      <c r="N279" s="194"/>
      <c r="O279" s="194"/>
      <c r="P279" s="194"/>
      <c r="Q279" s="194"/>
      <c r="R279" s="200"/>
      <c r="S279" s="211"/>
      <c r="T279" s="194"/>
      <c r="U279" s="194"/>
      <c r="V279" s="194"/>
      <c r="W279" s="235">
        <f>SUM(K279:V279)</f>
        <v>12420.555</v>
      </c>
    </row>
    <row r="280" spans="1:26" ht="16.5" thickBot="1">
      <c r="A280" s="104"/>
      <c r="B280" s="104">
        <v>241322</v>
      </c>
      <c r="C280" s="112"/>
      <c r="D280" s="112"/>
      <c r="E280" s="112"/>
      <c r="F280" s="112"/>
      <c r="G280" s="112"/>
      <c r="H280" s="112"/>
      <c r="I280" s="112"/>
      <c r="J280" s="112"/>
      <c r="K280" s="192" t="s">
        <v>227</v>
      </c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12420.555</v>
      </c>
    </row>
    <row r="281" spans="1:26" ht="32.25" thickBot="1">
      <c r="A281" s="254">
        <v>241323</v>
      </c>
      <c r="B281" s="254">
        <v>241323</v>
      </c>
      <c r="C281" s="114" t="s">
        <v>239</v>
      </c>
      <c r="D281" s="114" t="s">
        <v>12</v>
      </c>
      <c r="E281" s="255">
        <v>78</v>
      </c>
      <c r="F281" s="256" t="s">
        <v>236</v>
      </c>
      <c r="G281" s="114" t="s">
        <v>237</v>
      </c>
      <c r="H281" s="256" t="s">
        <v>238</v>
      </c>
      <c r="I281" s="114" t="s">
        <v>237</v>
      </c>
      <c r="J281" s="154" t="s">
        <v>240</v>
      </c>
      <c r="K281" s="194">
        <v>2359.6959999999999</v>
      </c>
      <c r="L281" s="194"/>
      <c r="M281" s="194"/>
      <c r="N281" s="194"/>
      <c r="O281" s="194"/>
      <c r="P281" s="194"/>
      <c r="Q281" s="194"/>
      <c r="R281" s="200"/>
      <c r="S281" s="211"/>
      <c r="T281" s="194"/>
      <c r="U281" s="194"/>
      <c r="V281" s="194"/>
      <c r="W281" s="235">
        <f>SUM(K281:V281)</f>
        <v>2359.6959999999999</v>
      </c>
      <c r="Z281" s="187"/>
    </row>
    <row r="282" spans="1:26" ht="16.5" thickBot="1">
      <c r="A282" s="104"/>
      <c r="B282" s="104">
        <v>241323</v>
      </c>
      <c r="C282" s="112"/>
      <c r="D282" s="112"/>
      <c r="E282" s="112"/>
      <c r="F282" s="112"/>
      <c r="G282" s="112"/>
      <c r="H282" s="112"/>
      <c r="I282" s="112"/>
      <c r="J282" s="112"/>
      <c r="K282" s="192" t="s">
        <v>227</v>
      </c>
      <c r="L282" s="193"/>
      <c r="M282" s="193"/>
      <c r="N282" s="193"/>
      <c r="O282" s="193"/>
      <c r="P282" s="193"/>
      <c r="Q282" s="193"/>
      <c r="R282" s="230"/>
      <c r="S282" s="231"/>
      <c r="T282" s="193"/>
      <c r="U282" s="193"/>
      <c r="V282" s="232"/>
      <c r="W282" s="233">
        <f>SUM(W281:W281)</f>
        <v>2359.6959999999999</v>
      </c>
    </row>
    <row r="283" spans="1:26" ht="15.75">
      <c r="A283" s="341">
        <v>241315</v>
      </c>
      <c r="B283" s="254">
        <v>241315</v>
      </c>
      <c r="C283" s="345" t="s">
        <v>241</v>
      </c>
      <c r="D283" s="345" t="s">
        <v>12</v>
      </c>
      <c r="E283" s="349">
        <v>28</v>
      </c>
      <c r="F283" s="345" t="s">
        <v>191</v>
      </c>
      <c r="G283" s="345" t="s">
        <v>242</v>
      </c>
      <c r="H283" s="345" t="s">
        <v>243</v>
      </c>
      <c r="I283" s="345" t="s">
        <v>242</v>
      </c>
      <c r="J283" s="154" t="s">
        <v>240</v>
      </c>
      <c r="K283" s="194">
        <v>0</v>
      </c>
      <c r="L283" s="194"/>
      <c r="M283" s="194"/>
      <c r="N283" s="194"/>
      <c r="O283" s="194"/>
      <c r="P283" s="194"/>
      <c r="Q283" s="194"/>
      <c r="R283" s="200"/>
      <c r="S283" s="211"/>
      <c r="T283" s="194"/>
      <c r="U283" s="194"/>
      <c r="V283" s="194"/>
      <c r="W283" s="235">
        <f>SUM(K283:V283)</f>
        <v>0</v>
      </c>
    </row>
    <row r="284" spans="1:26" ht="16.5" thickBot="1">
      <c r="A284" s="342"/>
      <c r="B284" s="290">
        <v>241315</v>
      </c>
      <c r="C284" s="346"/>
      <c r="D284" s="348"/>
      <c r="E284" s="350"/>
      <c r="F284" s="346"/>
      <c r="G284" s="346"/>
      <c r="H284" s="346"/>
      <c r="I284" s="346"/>
      <c r="J284" s="154" t="s">
        <v>31</v>
      </c>
      <c r="K284" s="200">
        <v>18041.147000000004</v>
      </c>
      <c r="L284" s="189"/>
      <c r="M284" s="189"/>
      <c r="N284" s="189"/>
      <c r="O284" s="189"/>
      <c r="P284" s="189"/>
      <c r="Q284" s="189"/>
      <c r="R284" s="200"/>
      <c r="S284" s="200"/>
      <c r="T284" s="189"/>
      <c r="U284" s="189"/>
      <c r="V284" s="189"/>
      <c r="W284" s="227">
        <f>SUM(K284:V284)</f>
        <v>18041.147000000004</v>
      </c>
    </row>
    <row r="285" spans="1:26" ht="16.5" thickBot="1">
      <c r="A285" s="102"/>
      <c r="B285" s="104">
        <v>241315</v>
      </c>
      <c r="C285" s="112"/>
      <c r="D285" s="112"/>
      <c r="E285" s="112"/>
      <c r="F285" s="112"/>
      <c r="G285" s="112"/>
      <c r="H285" s="112"/>
      <c r="I285" s="112"/>
      <c r="J285" s="112"/>
      <c r="K285" s="192" t="s">
        <v>227</v>
      </c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SUM(W283:W284)</f>
        <v>18041.147000000004</v>
      </c>
    </row>
    <row r="286" spans="1:26" ht="16.5" thickBot="1">
      <c r="A286" s="254">
        <v>241324</v>
      </c>
      <c r="B286" s="254">
        <v>241324</v>
      </c>
      <c r="C286" s="114" t="s">
        <v>186</v>
      </c>
      <c r="D286" s="114" t="s">
        <v>187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31</v>
      </c>
      <c r="K286" s="194">
        <v>107149.522</v>
      </c>
      <c r="L286" s="194"/>
      <c r="M286" s="194"/>
      <c r="N286" s="194"/>
      <c r="O286" s="194"/>
      <c r="P286" s="194"/>
      <c r="Q286" s="194"/>
      <c r="R286" s="200"/>
      <c r="S286" s="211"/>
      <c r="T286" s="194"/>
      <c r="U286" s="194"/>
      <c r="V286" s="194"/>
      <c r="W286" s="235">
        <f>SUM(K286:V286)</f>
        <v>107149.522</v>
      </c>
    </row>
    <row r="287" spans="1:26" ht="16.5" thickBot="1">
      <c r="A287" s="102"/>
      <c r="B287" s="104">
        <v>241324</v>
      </c>
      <c r="C287" s="112"/>
      <c r="D287" s="112"/>
      <c r="E287" s="112"/>
      <c r="F287" s="112"/>
      <c r="G287" s="112"/>
      <c r="H287" s="112"/>
      <c r="I287" s="112"/>
      <c r="J287" s="112"/>
      <c r="K287" s="192" t="s">
        <v>227</v>
      </c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107149.522</v>
      </c>
    </row>
    <row r="288" spans="1:26" ht="16.5" thickBot="1">
      <c r="A288" s="254">
        <v>249190</v>
      </c>
      <c r="B288" s="254">
        <v>249190</v>
      </c>
      <c r="C288" s="114" t="s">
        <v>190</v>
      </c>
      <c r="D288" s="114" t="s">
        <v>21</v>
      </c>
      <c r="E288" s="255">
        <v>182</v>
      </c>
      <c r="F288" s="114" t="s">
        <v>188</v>
      </c>
      <c r="G288" s="114" t="s">
        <v>42</v>
      </c>
      <c r="H288" s="114" t="s">
        <v>189</v>
      </c>
      <c r="I288" s="114" t="s">
        <v>42</v>
      </c>
      <c r="J288" s="154" t="s">
        <v>18</v>
      </c>
      <c r="K288" s="194">
        <v>12531.947000000004</v>
      </c>
      <c r="L288" s="194"/>
      <c r="M288" s="194"/>
      <c r="N288" s="194"/>
      <c r="O288" s="194"/>
      <c r="P288" s="194"/>
      <c r="Q288" s="194"/>
      <c r="R288" s="200"/>
      <c r="S288" s="211"/>
      <c r="T288" s="194"/>
      <c r="U288" s="194"/>
      <c r="V288" s="194"/>
      <c r="W288" s="235">
        <f>SUM(K288:V288)</f>
        <v>12531.947000000004</v>
      </c>
    </row>
    <row r="289" spans="1:23" ht="16.5" thickBot="1">
      <c r="A289" s="102"/>
      <c r="B289" s="104">
        <v>249190</v>
      </c>
      <c r="C289" s="112"/>
      <c r="D289" s="112"/>
      <c r="E289" s="112"/>
      <c r="F289" s="112"/>
      <c r="G289" s="112"/>
      <c r="H289" s="112"/>
      <c r="I289" s="112"/>
      <c r="J289" s="112"/>
      <c r="K289" s="192" t="s">
        <v>227</v>
      </c>
      <c r="L289" s="193"/>
      <c r="M289" s="193"/>
      <c r="N289" s="193"/>
      <c r="O289" s="193"/>
      <c r="P289" s="193"/>
      <c r="Q289" s="193"/>
      <c r="R289" s="230"/>
      <c r="S289" s="231"/>
      <c r="T289" s="193"/>
      <c r="U289" s="193"/>
      <c r="V289" s="232"/>
      <c r="W289" s="233">
        <f>SUM(W288:W288)</f>
        <v>12531.947000000004</v>
      </c>
    </row>
    <row r="290" spans="1:23" ht="15.95" customHeight="1">
      <c r="A290" s="341">
        <v>240442</v>
      </c>
      <c r="B290" s="254">
        <v>240442</v>
      </c>
      <c r="C290" s="343" t="s">
        <v>246</v>
      </c>
      <c r="D290" s="353" t="s">
        <v>28</v>
      </c>
      <c r="E290" s="355">
        <v>179</v>
      </c>
      <c r="F290" s="348" t="s">
        <v>247</v>
      </c>
      <c r="G290" s="348" t="s">
        <v>34</v>
      </c>
      <c r="H290" s="348" t="s">
        <v>155</v>
      </c>
      <c r="I290" s="348" t="s">
        <v>78</v>
      </c>
      <c r="J290" s="151" t="s">
        <v>16</v>
      </c>
      <c r="K290" s="211">
        <v>42260.84600000002</v>
      </c>
      <c r="L290" s="194"/>
      <c r="M290" s="186"/>
      <c r="N290" s="186"/>
      <c r="O290" s="194"/>
      <c r="P290" s="194"/>
      <c r="Q290" s="194"/>
      <c r="R290" s="200"/>
      <c r="S290" s="211"/>
      <c r="T290" s="194"/>
      <c r="U290" s="194"/>
      <c r="V290" s="194"/>
      <c r="W290" s="235">
        <f>SUM(K290:V290)</f>
        <v>42260.84600000002</v>
      </c>
    </row>
    <row r="291" spans="1:23" ht="15.95" customHeight="1">
      <c r="A291" s="347"/>
      <c r="B291" s="105">
        <v>240442</v>
      </c>
      <c r="C291" s="352"/>
      <c r="D291" s="354"/>
      <c r="E291" s="350"/>
      <c r="F291" s="348"/>
      <c r="G291" s="348"/>
      <c r="H291" s="348"/>
      <c r="I291" s="348"/>
      <c r="J291" s="129" t="s">
        <v>18</v>
      </c>
      <c r="K291" s="200">
        <v>0</v>
      </c>
      <c r="L291" s="189"/>
      <c r="M291" s="216"/>
      <c r="N291" s="189"/>
      <c r="O291" s="189"/>
      <c r="P291" s="189"/>
      <c r="Q291" s="189"/>
      <c r="R291" s="200"/>
      <c r="S291" s="200"/>
      <c r="T291" s="189"/>
      <c r="U291" s="189"/>
      <c r="V291" s="189"/>
      <c r="W291" s="227">
        <f>SUM(K291:V291)</f>
        <v>0</v>
      </c>
    </row>
    <row r="292" spans="1:23" ht="15.95" customHeight="1">
      <c r="A292" s="347"/>
      <c r="B292" s="105">
        <v>240442</v>
      </c>
      <c r="C292" s="352"/>
      <c r="D292" s="354"/>
      <c r="E292" s="350"/>
      <c r="F292" s="348"/>
      <c r="G292" s="348"/>
      <c r="H292" s="348"/>
      <c r="I292" s="348"/>
      <c r="J292" s="154" t="s">
        <v>17</v>
      </c>
      <c r="K292" s="208">
        <v>65609.913</v>
      </c>
      <c r="L292" s="201"/>
      <c r="M292" s="186"/>
      <c r="N292" s="186"/>
      <c r="O292" s="189"/>
      <c r="P292" s="201"/>
      <c r="Q292" s="201"/>
      <c r="R292" s="208"/>
      <c r="S292" s="208"/>
      <c r="T292" s="201"/>
      <c r="U292" s="189"/>
      <c r="V292" s="189"/>
      <c r="W292" s="238">
        <f>SUM(K292:V292)</f>
        <v>65609.913</v>
      </c>
    </row>
    <row r="293" spans="1:23" ht="15.95" customHeight="1" thickBot="1">
      <c r="A293" s="342"/>
      <c r="B293" s="290">
        <v>240442</v>
      </c>
      <c r="C293" s="344"/>
      <c r="D293" s="354"/>
      <c r="E293" s="350"/>
      <c r="F293" s="348"/>
      <c r="G293" s="348"/>
      <c r="H293" s="348"/>
      <c r="I293" s="348"/>
      <c r="J293" s="169" t="s">
        <v>49</v>
      </c>
      <c r="K293" s="208">
        <v>0</v>
      </c>
      <c r="L293" s="201"/>
      <c r="M293" s="217"/>
      <c r="N293" s="201"/>
      <c r="O293" s="201"/>
      <c r="P293" s="201"/>
      <c r="Q293" s="201"/>
      <c r="R293" s="236"/>
      <c r="S293" s="208"/>
      <c r="T293" s="201"/>
      <c r="U293" s="201"/>
      <c r="V293" s="201"/>
      <c r="W293" s="238">
        <f>SUM(K293:V293)</f>
        <v>0</v>
      </c>
    </row>
    <row r="294" spans="1:23" ht="15.95" customHeight="1" thickBot="1">
      <c r="A294" s="106"/>
      <c r="B294" s="104">
        <v>240442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/>
      <c r="M294" s="193"/>
      <c r="N294" s="193"/>
      <c r="O294" s="193"/>
      <c r="P294" s="193"/>
      <c r="Q294" s="193"/>
      <c r="R294" s="230"/>
      <c r="S294" s="231"/>
      <c r="T294" s="193"/>
      <c r="U294" s="193"/>
      <c r="V294" s="193"/>
      <c r="W294" s="233">
        <f>SUM(W290:W293)</f>
        <v>107870.75900000002</v>
      </c>
    </row>
    <row r="295" spans="1:23" ht="15.95" customHeight="1" thickBot="1">
      <c r="A295" s="254">
        <v>241303</v>
      </c>
      <c r="B295" s="254">
        <v>241303</v>
      </c>
      <c r="C295" s="256" t="s">
        <v>248</v>
      </c>
      <c r="D295" s="288" t="s">
        <v>249</v>
      </c>
      <c r="E295" s="289">
        <v>67</v>
      </c>
      <c r="F295" s="113" t="s">
        <v>250</v>
      </c>
      <c r="G295" s="113" t="s">
        <v>42</v>
      </c>
      <c r="H295" s="113" t="s">
        <v>188</v>
      </c>
      <c r="I295" s="113" t="s">
        <v>42</v>
      </c>
      <c r="J295" s="154" t="s">
        <v>31</v>
      </c>
      <c r="K295" s="211">
        <v>110684.75500000003</v>
      </c>
      <c r="L295" s="194"/>
      <c r="M295" s="186"/>
      <c r="N295" s="186"/>
      <c r="O295" s="194"/>
      <c r="P295" s="194"/>
      <c r="Q295" s="194"/>
      <c r="R295" s="200"/>
      <c r="S295" s="211"/>
      <c r="T295" s="194"/>
      <c r="U295" s="194"/>
      <c r="V295" s="194"/>
      <c r="W295" s="235">
        <f>SUM(K295:V295)</f>
        <v>110684.75500000003</v>
      </c>
    </row>
    <row r="296" spans="1:23" ht="15.95" customHeight="1" thickBot="1">
      <c r="A296" s="106"/>
      <c r="B296" s="104">
        <v>241303</v>
      </c>
      <c r="C296" s="112"/>
      <c r="D296" s="112"/>
      <c r="E296" s="112"/>
      <c r="F296" s="112"/>
      <c r="G296" s="112"/>
      <c r="H296" s="112"/>
      <c r="I296" s="112"/>
      <c r="J296" s="112"/>
      <c r="K296" s="192" t="s">
        <v>227</v>
      </c>
      <c r="L296" s="193" t="s">
        <v>227</v>
      </c>
      <c r="M296" s="193" t="s">
        <v>227</v>
      </c>
      <c r="N296" s="193" t="s">
        <v>227</v>
      </c>
      <c r="O296" s="193" t="s">
        <v>227</v>
      </c>
      <c r="P296" s="193"/>
      <c r="Q296" s="193" t="s">
        <v>227</v>
      </c>
      <c r="R296" s="230" t="s">
        <v>227</v>
      </c>
      <c r="S296" s="231" t="s">
        <v>227</v>
      </c>
      <c r="T296" s="193" t="s">
        <v>227</v>
      </c>
      <c r="U296" s="193" t="s">
        <v>227</v>
      </c>
      <c r="V296" s="193" t="s">
        <v>227</v>
      </c>
      <c r="W296" s="233">
        <f>SUM(W295:W295)</f>
        <v>110684.75500000003</v>
      </c>
    </row>
    <row r="297" spans="1:23" ht="15.95" customHeight="1" thickBot="1">
      <c r="S297" s="251"/>
    </row>
    <row r="298" spans="1:23" ht="15.95" customHeight="1" thickBot="1">
      <c r="A298" s="107"/>
      <c r="B298" s="118"/>
      <c r="C298" s="118"/>
      <c r="D298" s="118"/>
      <c r="E298" s="118"/>
      <c r="F298" s="118"/>
      <c r="G298" s="118"/>
      <c r="H298" s="118"/>
      <c r="I298" s="119"/>
      <c r="J298" s="119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33">
        <f>W278+W272+W266+W263+W254+W250+W245+W236+W229+W220+W213+W192+W185+W176+W170+W163+W155+W150+W141+W134+W125+W117+W109+W97+W92+W87+W80+W77+W73+W71+W66+W62+W57+W46+W40+W38+W35+W29+W26+W24+W18+W12+W280+W282+W285+W287+W289</f>
        <v>5475477.6410000008</v>
      </c>
    </row>
    <row r="300" spans="1:23" ht="15.95" customHeight="1">
      <c r="A300" s="108" t="s">
        <v>139</v>
      </c>
      <c r="B300" s="108"/>
    </row>
    <row r="301" spans="1:23" ht="15.95" customHeight="1">
      <c r="A301" s="108" t="s">
        <v>107</v>
      </c>
      <c r="B301" s="108"/>
    </row>
    <row r="302" spans="1:23">
      <c r="A302" s="108" t="s">
        <v>108</v>
      </c>
      <c r="B302" s="108"/>
    </row>
    <row r="303" spans="1:23">
      <c r="A303" s="109" t="s">
        <v>109</v>
      </c>
      <c r="B303" s="109"/>
    </row>
    <row r="304" spans="1:23">
      <c r="A304" s="109" t="s">
        <v>110</v>
      </c>
      <c r="B304" s="109"/>
    </row>
    <row r="305" spans="1:26">
      <c r="A305" s="109" t="s">
        <v>111</v>
      </c>
      <c r="B305" s="109"/>
    </row>
    <row r="306" spans="1:26">
      <c r="A306" s="109" t="s">
        <v>135</v>
      </c>
      <c r="B306" s="109"/>
    </row>
    <row r="307" spans="1:26" s="101" customFormat="1">
      <c r="A307" s="109" t="s">
        <v>112</v>
      </c>
      <c r="B307" s="109"/>
      <c r="I307" s="110"/>
      <c r="J307" s="1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27"/>
      <c r="Y307" s="127"/>
      <c r="Z307" s="127"/>
    </row>
    <row r="308" spans="1:26" s="101" customFormat="1">
      <c r="A308" s="109" t="s">
        <v>113</v>
      </c>
      <c r="B308" s="109"/>
      <c r="I308" s="110"/>
      <c r="J308" s="1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27"/>
      <c r="Y308" s="127"/>
      <c r="Z308" s="127"/>
    </row>
    <row r="309" spans="1:26" s="101" customFormat="1">
      <c r="A309" s="109" t="s">
        <v>136</v>
      </c>
      <c r="B309" s="109"/>
      <c r="I309" s="110"/>
      <c r="J309" s="1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27"/>
      <c r="Y309" s="127"/>
      <c r="Z309" s="127"/>
    </row>
    <row r="310" spans="1:26" s="101" customFormat="1">
      <c r="A310" s="109" t="s">
        <v>114</v>
      </c>
      <c r="B310" s="109"/>
      <c r="I310" s="110"/>
      <c r="J310" s="1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27"/>
      <c r="Y310" s="127"/>
      <c r="Z310" s="127"/>
    </row>
    <row r="311" spans="1:26" s="101" customFormat="1">
      <c r="A311" s="109" t="s">
        <v>115</v>
      </c>
      <c r="B311" s="109"/>
      <c r="I311" s="110"/>
      <c r="J311" s="1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27"/>
      <c r="Y311" s="127"/>
      <c r="Z311" s="127"/>
    </row>
    <row r="312" spans="1:26" s="101" customFormat="1">
      <c r="A312" s="109" t="s">
        <v>116</v>
      </c>
      <c r="B312" s="109"/>
      <c r="I312" s="110"/>
      <c r="J312" s="1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27"/>
      <c r="Y312" s="127"/>
      <c r="Z312" s="127"/>
    </row>
    <row r="313" spans="1:26" s="101" customFormat="1">
      <c r="A313" s="109" t="s">
        <v>117</v>
      </c>
      <c r="B313" s="109"/>
      <c r="I313" s="110"/>
      <c r="J313" s="1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27"/>
      <c r="Y313" s="127"/>
      <c r="Z313" s="127"/>
    </row>
  </sheetData>
  <sheetProtection selectLockedCells="1" selectUnlockedCells="1"/>
  <autoFilter ref="A6:W289" xr:uid="{00000000-0009-0000-0000-000017000000}"/>
  <mergeCells count="360">
    <mergeCell ref="I5:I6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A5:A6"/>
    <mergeCell ref="B5:B6"/>
    <mergeCell ref="C5:E5"/>
    <mergeCell ref="F5:F6"/>
    <mergeCell ref="G5:G6"/>
    <mergeCell ref="H5:H6"/>
    <mergeCell ref="I7:I11"/>
    <mergeCell ref="A13:A17"/>
    <mergeCell ref="C13:C17"/>
    <mergeCell ref="D13:D17"/>
    <mergeCell ref="E13:E17"/>
    <mergeCell ref="F13:F17"/>
    <mergeCell ref="G13:G17"/>
    <mergeCell ref="H13:H17"/>
    <mergeCell ref="I13:I17"/>
    <mergeCell ref="H19:H23"/>
    <mergeCell ref="I19:I23"/>
    <mergeCell ref="A27:A28"/>
    <mergeCell ref="C27:C28"/>
    <mergeCell ref="D27:D28"/>
    <mergeCell ref="E27:E28"/>
    <mergeCell ref="F27:F28"/>
    <mergeCell ref="G27:G28"/>
    <mergeCell ref="H27:H28"/>
    <mergeCell ref="A19:A23"/>
    <mergeCell ref="C19:C23"/>
    <mergeCell ref="D19:D23"/>
    <mergeCell ref="E19:E23"/>
    <mergeCell ref="F19:F23"/>
    <mergeCell ref="G19:G23"/>
    <mergeCell ref="H30:H34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A30:A34"/>
    <mergeCell ref="C30:C34"/>
    <mergeCell ref="D30:D34"/>
    <mergeCell ref="E30:E34"/>
    <mergeCell ref="F30:F34"/>
    <mergeCell ref="G30:G34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8:A133"/>
    <mergeCell ref="C128:C133"/>
    <mergeCell ref="D128:D133"/>
    <mergeCell ref="E128:E133"/>
    <mergeCell ref="F128:F133"/>
    <mergeCell ref="G128:G133"/>
    <mergeCell ref="H128:H133"/>
    <mergeCell ref="I128:I133"/>
    <mergeCell ref="A118:A124"/>
    <mergeCell ref="C118:C124"/>
    <mergeCell ref="D118:D124"/>
    <mergeCell ref="E118:E124"/>
    <mergeCell ref="F118:F124"/>
    <mergeCell ref="G118:G124"/>
    <mergeCell ref="H135:H140"/>
    <mergeCell ref="I135:I140"/>
    <mergeCell ref="A142:A149"/>
    <mergeCell ref="C142:C149"/>
    <mergeCell ref="D142:D149"/>
    <mergeCell ref="E142:E149"/>
    <mergeCell ref="F142:F149"/>
    <mergeCell ref="G142:G149"/>
    <mergeCell ref="H142:H149"/>
    <mergeCell ref="I142:I149"/>
    <mergeCell ref="A135:A140"/>
    <mergeCell ref="C135:C140"/>
    <mergeCell ref="D135:D140"/>
    <mergeCell ref="E135:E140"/>
    <mergeCell ref="F135:F140"/>
    <mergeCell ref="G135:G140"/>
    <mergeCell ref="H151:H154"/>
    <mergeCell ref="I151:I154"/>
    <mergeCell ref="A156:A162"/>
    <mergeCell ref="C156:C162"/>
    <mergeCell ref="D156:D162"/>
    <mergeCell ref="E156:E162"/>
    <mergeCell ref="F156:F162"/>
    <mergeCell ref="G156:G162"/>
    <mergeCell ref="H156:H162"/>
    <mergeCell ref="I156:I162"/>
    <mergeCell ref="A151:A154"/>
    <mergeCell ref="C151:C154"/>
    <mergeCell ref="D151:D154"/>
    <mergeCell ref="E151:E154"/>
    <mergeCell ref="F151:F154"/>
    <mergeCell ref="G151:G154"/>
    <mergeCell ref="H164:H169"/>
    <mergeCell ref="I164:I169"/>
    <mergeCell ref="A171:A175"/>
    <mergeCell ref="C171:C175"/>
    <mergeCell ref="D171:D175"/>
    <mergeCell ref="E171:E175"/>
    <mergeCell ref="F171:F175"/>
    <mergeCell ref="G171:G175"/>
    <mergeCell ref="H171:H175"/>
    <mergeCell ref="I171:I175"/>
    <mergeCell ref="A164:A169"/>
    <mergeCell ref="C164:C169"/>
    <mergeCell ref="D164:D169"/>
    <mergeCell ref="E164:E169"/>
    <mergeCell ref="F164:F169"/>
    <mergeCell ref="G164:G169"/>
    <mergeCell ref="H177:H184"/>
    <mergeCell ref="I177:I184"/>
    <mergeCell ref="A186:A191"/>
    <mergeCell ref="C186:C191"/>
    <mergeCell ref="D186:D191"/>
    <mergeCell ref="E186:E191"/>
    <mergeCell ref="F186:F191"/>
    <mergeCell ref="G186:G191"/>
    <mergeCell ref="H186:H191"/>
    <mergeCell ref="I186:I191"/>
    <mergeCell ref="A177:A184"/>
    <mergeCell ref="C177:C184"/>
    <mergeCell ref="D177:D184"/>
    <mergeCell ref="E177:E184"/>
    <mergeCell ref="F177:F184"/>
    <mergeCell ref="G177:G184"/>
    <mergeCell ref="H193:H198"/>
    <mergeCell ref="I193:I198"/>
    <mergeCell ref="A200:A205"/>
    <mergeCell ref="C200:C205"/>
    <mergeCell ref="D200:D205"/>
    <mergeCell ref="E200:E205"/>
    <mergeCell ref="F200:F205"/>
    <mergeCell ref="G200:G205"/>
    <mergeCell ref="H200:H205"/>
    <mergeCell ref="I200:I205"/>
    <mergeCell ref="A193:A198"/>
    <mergeCell ref="C193:C198"/>
    <mergeCell ref="D193:D198"/>
    <mergeCell ref="E193:E198"/>
    <mergeCell ref="F193:F198"/>
    <mergeCell ref="G193:G198"/>
    <mergeCell ref="H207:H212"/>
    <mergeCell ref="I207:I212"/>
    <mergeCell ref="A214:A219"/>
    <mergeCell ref="C214:C219"/>
    <mergeCell ref="D214:D219"/>
    <mergeCell ref="E214:E219"/>
    <mergeCell ref="F214:F219"/>
    <mergeCell ref="G214:G219"/>
    <mergeCell ref="H214:H219"/>
    <mergeCell ref="I214:I219"/>
    <mergeCell ref="A207:A212"/>
    <mergeCell ref="C207:C212"/>
    <mergeCell ref="D207:D212"/>
    <mergeCell ref="E207:E212"/>
    <mergeCell ref="F207:F212"/>
    <mergeCell ref="G207:G212"/>
    <mergeCell ref="H221:H228"/>
    <mergeCell ref="I221:I228"/>
    <mergeCell ref="A230:A235"/>
    <mergeCell ref="C230:C235"/>
    <mergeCell ref="D230:D235"/>
    <mergeCell ref="E230:E235"/>
    <mergeCell ref="F230:F235"/>
    <mergeCell ref="G230:G235"/>
    <mergeCell ref="H230:H235"/>
    <mergeCell ref="I230:I235"/>
    <mergeCell ref="A221:A228"/>
    <mergeCell ref="C221:C228"/>
    <mergeCell ref="D221:D228"/>
    <mergeCell ref="E221:E228"/>
    <mergeCell ref="F221:F228"/>
    <mergeCell ref="G221:G228"/>
    <mergeCell ref="H237:H244"/>
    <mergeCell ref="I237:I244"/>
    <mergeCell ref="A246:A249"/>
    <mergeCell ref="C246:C249"/>
    <mergeCell ref="D246:D249"/>
    <mergeCell ref="E246:E249"/>
    <mergeCell ref="F246:F249"/>
    <mergeCell ref="G246:G249"/>
    <mergeCell ref="H246:H249"/>
    <mergeCell ref="I246:I249"/>
    <mergeCell ref="A237:A244"/>
    <mergeCell ref="C237:C244"/>
    <mergeCell ref="D237:D244"/>
    <mergeCell ref="E237:E244"/>
    <mergeCell ref="F237:F244"/>
    <mergeCell ref="G237:G244"/>
    <mergeCell ref="H251:H253"/>
    <mergeCell ref="I251:I253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A251:A253"/>
    <mergeCell ref="C251:C253"/>
    <mergeCell ref="D251:D253"/>
    <mergeCell ref="E251:E253"/>
    <mergeCell ref="F251:F253"/>
    <mergeCell ref="G251:G253"/>
    <mergeCell ref="H259:H262"/>
    <mergeCell ref="I259:I262"/>
    <mergeCell ref="A264:A265"/>
    <mergeCell ref="C264:C265"/>
    <mergeCell ref="D264:D265"/>
    <mergeCell ref="E264:E265"/>
    <mergeCell ref="F264:F265"/>
    <mergeCell ref="G264:G265"/>
    <mergeCell ref="H264:H265"/>
    <mergeCell ref="I264:I265"/>
    <mergeCell ref="A259:A262"/>
    <mergeCell ref="C259:C262"/>
    <mergeCell ref="D259:D262"/>
    <mergeCell ref="E259:E262"/>
    <mergeCell ref="F259:F260"/>
    <mergeCell ref="G259:G262"/>
    <mergeCell ref="H267:H271"/>
    <mergeCell ref="I267:I271"/>
    <mergeCell ref="A273:A277"/>
    <mergeCell ref="C273:C277"/>
    <mergeCell ref="D273:D277"/>
    <mergeCell ref="E273:E277"/>
    <mergeCell ref="F273:F277"/>
    <mergeCell ref="G273:G277"/>
    <mergeCell ref="H273:H277"/>
    <mergeCell ref="I273:I277"/>
    <mergeCell ref="A267:A271"/>
    <mergeCell ref="C267:C271"/>
    <mergeCell ref="D267:D271"/>
    <mergeCell ref="E267:E271"/>
    <mergeCell ref="F267:F271"/>
    <mergeCell ref="G267:G271"/>
    <mergeCell ref="H283:H284"/>
    <mergeCell ref="I283:I284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A283:A284"/>
    <mergeCell ref="C283:C284"/>
    <mergeCell ref="D283:D284"/>
    <mergeCell ref="E283:E284"/>
    <mergeCell ref="F283:F284"/>
    <mergeCell ref="G283:G284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3" max="16383" man="1"/>
    <brk id="2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/>
  <sheetData>
    <row r="1" spans="1:1">
      <c r="A1" t="s">
        <v>253</v>
      </c>
    </row>
    <row r="2" spans="1:1">
      <c r="A2" s="259" t="s">
        <v>254</v>
      </c>
    </row>
    <row r="3" spans="1:1">
      <c r="A3" s="259" t="s">
        <v>255</v>
      </c>
    </row>
    <row r="4" spans="1:1">
      <c r="A4" s="259" t="s">
        <v>256</v>
      </c>
    </row>
    <row r="5" spans="1:1">
      <c r="A5" s="259" t="s">
        <v>257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>
      <c r="A3" s="285" t="s">
        <v>258</v>
      </c>
      <c r="B3" s="285" t="s">
        <v>259</v>
      </c>
    </row>
    <row r="4" spans="1:2">
      <c r="A4" t="s">
        <v>32</v>
      </c>
      <c r="B4">
        <v>241352</v>
      </c>
    </row>
    <row r="5" spans="1:2">
      <c r="A5" t="s">
        <v>32</v>
      </c>
      <c r="B5">
        <v>241353</v>
      </c>
    </row>
    <row r="6" spans="1:2">
      <c r="A6" t="s">
        <v>260</v>
      </c>
      <c r="B6">
        <v>240403</v>
      </c>
    </row>
    <row r="7" spans="1:2">
      <c r="A7" t="s">
        <v>206</v>
      </c>
      <c r="B7">
        <v>240416</v>
      </c>
    </row>
    <row r="8" spans="1:2">
      <c r="A8" t="s">
        <v>207</v>
      </c>
      <c r="B8">
        <v>240417</v>
      </c>
    </row>
    <row r="9" spans="1:2">
      <c r="A9" t="s">
        <v>43</v>
      </c>
      <c r="B9">
        <v>240425</v>
      </c>
    </row>
    <row r="10" spans="1:2">
      <c r="A10" t="s">
        <v>261</v>
      </c>
      <c r="B10">
        <v>240428</v>
      </c>
    </row>
    <row r="11" spans="1:2">
      <c r="A11" t="s">
        <v>262</v>
      </c>
      <c r="B11">
        <v>240429</v>
      </c>
    </row>
    <row r="12" spans="1:2">
      <c r="A12" t="s">
        <v>263</v>
      </c>
      <c r="B12">
        <v>240430</v>
      </c>
    </row>
    <row r="13" spans="1:2">
      <c r="A13" t="s">
        <v>203</v>
      </c>
      <c r="B13">
        <v>240432</v>
      </c>
    </row>
    <row r="14" spans="1:2">
      <c r="A14" t="s">
        <v>264</v>
      </c>
      <c r="B14">
        <v>240431</v>
      </c>
    </row>
    <row r="15" spans="1:2">
      <c r="A15" t="s">
        <v>241</v>
      </c>
      <c r="B15">
        <v>241315</v>
      </c>
    </row>
    <row r="16" spans="1:2">
      <c r="A16" t="s">
        <v>265</v>
      </c>
      <c r="B16">
        <v>244202</v>
      </c>
    </row>
    <row r="17" spans="1:2">
      <c r="A17" t="s">
        <v>66</v>
      </c>
      <c r="B17">
        <v>240433</v>
      </c>
    </row>
    <row r="18" spans="1:2">
      <c r="A18" t="s">
        <v>266</v>
      </c>
      <c r="B18">
        <v>240420</v>
      </c>
    </row>
    <row r="19" spans="1:2">
      <c r="A19" t="s">
        <v>195</v>
      </c>
      <c r="B19">
        <v>240379</v>
      </c>
    </row>
    <row r="20" spans="1:2">
      <c r="A20" t="s">
        <v>267</v>
      </c>
      <c r="B20">
        <v>240391</v>
      </c>
    </row>
    <row r="21" spans="1:2">
      <c r="A21" t="s">
        <v>268</v>
      </c>
      <c r="B21">
        <v>241321</v>
      </c>
    </row>
    <row r="22" spans="1:2">
      <c r="A22" t="s">
        <v>269</v>
      </c>
      <c r="B22">
        <v>243865</v>
      </c>
    </row>
    <row r="23" spans="1:2">
      <c r="A23" t="s">
        <v>258</v>
      </c>
      <c r="B23">
        <v>243860</v>
      </c>
    </row>
    <row r="24" spans="1:2">
      <c r="A24" t="s">
        <v>270</v>
      </c>
      <c r="B24">
        <v>240438</v>
      </c>
    </row>
    <row r="25" spans="1:2">
      <c r="A25" t="s">
        <v>271</v>
      </c>
      <c r="B25">
        <v>240440</v>
      </c>
    </row>
    <row r="26" spans="1:2">
      <c r="A26" t="s">
        <v>235</v>
      </c>
      <c r="B26">
        <v>241322</v>
      </c>
    </row>
    <row r="27" spans="1:2">
      <c r="A27" t="s">
        <v>239</v>
      </c>
      <c r="B27">
        <v>241323</v>
      </c>
    </row>
    <row r="28" spans="1:2">
      <c r="A28" t="s">
        <v>246</v>
      </c>
      <c r="B28">
        <v>240442</v>
      </c>
    </row>
    <row r="29" spans="1:2">
      <c r="A29" t="s">
        <v>272</v>
      </c>
      <c r="B29">
        <v>243984</v>
      </c>
    </row>
    <row r="30" spans="1:2">
      <c r="A30" t="s">
        <v>202</v>
      </c>
      <c r="B30">
        <v>240444</v>
      </c>
    </row>
    <row r="31" spans="1:2">
      <c r="A31" t="s">
        <v>186</v>
      </c>
      <c r="B31">
        <v>241324</v>
      </c>
    </row>
    <row r="32" spans="1:2">
      <c r="A32" t="s">
        <v>190</v>
      </c>
      <c r="B32">
        <v>249190</v>
      </c>
    </row>
    <row r="33" spans="1:2">
      <c r="A33" t="s">
        <v>93</v>
      </c>
      <c r="B33">
        <v>243991</v>
      </c>
    </row>
    <row r="34" spans="1:2">
      <c r="A34" t="s">
        <v>273</v>
      </c>
      <c r="B34">
        <v>240449</v>
      </c>
    </row>
    <row r="35" spans="1:2">
      <c r="A35" t="s">
        <v>274</v>
      </c>
      <c r="B35">
        <v>240448</v>
      </c>
    </row>
    <row r="36" spans="1:2">
      <c r="A36" t="s">
        <v>275</v>
      </c>
      <c r="B36">
        <v>253674</v>
      </c>
    </row>
    <row r="37" spans="1:2">
      <c r="A37" t="s">
        <v>276</v>
      </c>
      <c r="B37">
        <v>253673</v>
      </c>
    </row>
    <row r="38" spans="1:2">
      <c r="A38" t="s">
        <v>205</v>
      </c>
      <c r="B38">
        <v>243994</v>
      </c>
    </row>
    <row r="39" spans="1:2">
      <c r="A39" t="s">
        <v>208</v>
      </c>
      <c r="B39">
        <v>243996</v>
      </c>
    </row>
    <row r="40" spans="1:2">
      <c r="A40" t="s">
        <v>209</v>
      </c>
      <c r="B40">
        <v>240452</v>
      </c>
    </row>
    <row r="41" spans="1:2">
      <c r="A41" t="s">
        <v>211</v>
      </c>
      <c r="B41">
        <v>240453</v>
      </c>
    </row>
    <row r="42" spans="1:2">
      <c r="A42" t="s">
        <v>210</v>
      </c>
      <c r="B42">
        <v>240454</v>
      </c>
    </row>
    <row r="43" spans="1:2">
      <c r="A43" t="s">
        <v>277</v>
      </c>
      <c r="B43" t="s">
        <v>278</v>
      </c>
    </row>
    <row r="44" spans="1:2">
      <c r="A44" t="s">
        <v>279</v>
      </c>
      <c r="B44">
        <v>241326</v>
      </c>
    </row>
    <row r="45" spans="1:2">
      <c r="A45" t="s">
        <v>280</v>
      </c>
      <c r="B45">
        <v>241327</v>
      </c>
    </row>
    <row r="46" spans="1:2">
      <c r="A46" t="s">
        <v>281</v>
      </c>
      <c r="B46">
        <v>268983</v>
      </c>
    </row>
    <row r="47" spans="1:2">
      <c r="A47" t="s">
        <v>282</v>
      </c>
      <c r="B47">
        <v>244001</v>
      </c>
    </row>
    <row r="48" spans="1:2">
      <c r="A48" t="s">
        <v>283</v>
      </c>
      <c r="B48">
        <v>241327</v>
      </c>
    </row>
    <row r="49" spans="1:2">
      <c r="A49" t="s">
        <v>284</v>
      </c>
      <c r="B49">
        <v>278803</v>
      </c>
    </row>
    <row r="50" spans="1:2">
      <c r="A50" t="s">
        <v>285</v>
      </c>
      <c r="B50">
        <v>241328</v>
      </c>
    </row>
    <row r="51" spans="1:2">
      <c r="A51" t="s">
        <v>286</v>
      </c>
      <c r="B51">
        <v>278804</v>
      </c>
    </row>
    <row r="52" spans="1:2">
      <c r="A52" t="s">
        <v>287</v>
      </c>
      <c r="B52">
        <v>2788044</v>
      </c>
    </row>
    <row r="53" spans="1:2">
      <c r="A53" t="s">
        <v>53</v>
      </c>
      <c r="B53">
        <v>240462</v>
      </c>
    </row>
    <row r="54" spans="1:2">
      <c r="A54" t="s">
        <v>278</v>
      </c>
      <c r="B54" t="s">
        <v>278</v>
      </c>
    </row>
    <row r="55" spans="1:2">
      <c r="A55" t="s">
        <v>288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7BDBE-20E5-445E-942E-D5103194E475}"/>
</file>

<file path=customXml/itemProps2.xml><?xml version="1.0" encoding="utf-8"?>
<ds:datastoreItem xmlns:ds="http://schemas.openxmlformats.org/officeDocument/2006/customXml" ds:itemID="{729DE2FE-F6AD-4007-99A6-E894422B1932}"/>
</file>

<file path=customXml/itemProps3.xml><?xml version="1.0" encoding="utf-8"?>
<ds:datastoreItem xmlns:ds="http://schemas.openxmlformats.org/officeDocument/2006/customXml" ds:itemID="{F0FAC43D-71E0-4A44-A642-56B590B0B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PETROBRAS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Renata Guedes Tosoni de Mentzingen</cp:lastModifiedBy>
  <cp:revision/>
  <dcterms:created xsi:type="dcterms:W3CDTF">2000-08-08T21:31:39Z</dcterms:created>
  <dcterms:modified xsi:type="dcterms:W3CDTF">2025-02-10T17:53:29Z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ContentTypeId">
    <vt:lpwstr>0x010100A060839EEC413D42B936D22B25F6F0F0</vt:lpwstr>
  </property>
  <property fmtid="{D5CDD505-2E9C-101B-9397-08002B2CF9AE}" pid="10" name="MediaServiceImageTags">
    <vt:lpwstr/>
  </property>
</Properties>
</file>