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V:\TP_DDT_INTEGRA_GMEQ_EM\NP-2\INTERNO\04 - Regulamentação\01 - ANP\Portaria ANP 115 - Dutos Longos -  RANP 35-2012\"/>
    </mc:Choice>
  </mc:AlternateContent>
  <xr:revisionPtr revIDLastSave="0" documentId="13_ncr:1_{F850CC16-E95B-40AF-81B2-ADE0E8340879}" xr6:coauthVersionLast="47" xr6:coauthVersionMax="47" xr10:uidLastSave="{00000000-0000-0000-0000-000000000000}"/>
  <bookViews>
    <workbookView xWindow="2160" yWindow="2670" windowWidth="24660" windowHeight="11385" tabRatio="939" activeTab="2" xr2:uid="{00000000-000D-0000-FFFF-FFFF00000000}"/>
  </bookViews>
  <sheets>
    <sheet name="Mov por Produto 2022" sheetId="50" r:id="rId1"/>
    <sheet name="Mov por Produto 2023" sheetId="51" r:id="rId2"/>
    <sheet name="Mov por Produto 2024" sheetId="53" r:id="rId3"/>
    <sheet name="Notas de versão" sheetId="49" r:id="rId4"/>
    <sheet name="Planilha3" sheetId="52" state="hidden" r:id="rId5"/>
  </sheets>
  <definedNames>
    <definedName name="_xlnm._FilterDatabase" localSheetId="0" hidden="1">'Mov por Produto 2022'!$AB$312:$AB$594</definedName>
    <definedName name="_xlnm._FilterDatabase" localSheetId="1" hidden="1">'Mov por Produto 2023'!$A$6:$W$292</definedName>
    <definedName name="_xlnm._FilterDatabase" localSheetId="2" hidden="1">'Mov por Produto 2024'!$A$6:$W$287</definedName>
    <definedName name="_xlnm.Print_Titles" localSheetId="0">'Mov por Produto 2022'!$1:$6</definedName>
    <definedName name="_xlnm.Print_Titles" localSheetId="1">'Mov por Produto 2023'!$1:$6</definedName>
    <definedName name="_xlnm.Print_Titles" localSheetId="2">'Mov por Produto 2024'!$1:$6</definedName>
  </definedNames>
  <calcPr calcId="191028"/>
  <pivotCaches>
    <pivotCache cacheId="6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51" l="1"/>
  <c r="W293" i="53"/>
  <c r="W294" i="53" l="1"/>
  <c r="W291" i="53" l="1"/>
  <c r="W290" i="53"/>
  <c r="W289" i="53"/>
  <c r="W288" i="53"/>
  <c r="W286" i="53"/>
  <c r="W284" i="53"/>
  <c r="W282" i="53"/>
  <c r="W281" i="53"/>
  <c r="W279" i="53"/>
  <c r="W277" i="53"/>
  <c r="W275" i="53"/>
  <c r="W274" i="53"/>
  <c r="W273" i="53"/>
  <c r="W272" i="53"/>
  <c r="W271" i="53"/>
  <c r="W269" i="53"/>
  <c r="W268" i="53"/>
  <c r="W267" i="53"/>
  <c r="W266" i="53"/>
  <c r="W265" i="53"/>
  <c r="W262" i="53"/>
  <c r="W260" i="53"/>
  <c r="W259" i="53"/>
  <c r="W258" i="53"/>
  <c r="W257" i="53"/>
  <c r="W255" i="53"/>
  <c r="W254" i="53"/>
  <c r="W253" i="53"/>
  <c r="W251" i="53"/>
  <c r="W250" i="53"/>
  <c r="W249" i="53"/>
  <c r="W247" i="53"/>
  <c r="W246" i="53"/>
  <c r="W245" i="53"/>
  <c r="W244" i="53"/>
  <c r="W242" i="53"/>
  <c r="W241" i="53"/>
  <c r="W240" i="53"/>
  <c r="W239" i="53"/>
  <c r="W238" i="53"/>
  <c r="W237" i="53"/>
  <c r="W236" i="53"/>
  <c r="W235" i="53"/>
  <c r="W233" i="53"/>
  <c r="W232" i="53"/>
  <c r="W231" i="53"/>
  <c r="W230" i="53"/>
  <c r="W229" i="53"/>
  <c r="W228" i="53"/>
  <c r="W226" i="53"/>
  <c r="W225" i="53"/>
  <c r="W224" i="53"/>
  <c r="W223" i="53"/>
  <c r="W222" i="53"/>
  <c r="W221" i="53"/>
  <c r="W220" i="53"/>
  <c r="W219" i="53"/>
  <c r="W217" i="53"/>
  <c r="W216" i="53"/>
  <c r="W215" i="53"/>
  <c r="W214" i="53"/>
  <c r="W213" i="53"/>
  <c r="W212" i="53"/>
  <c r="W210" i="53"/>
  <c r="W209" i="53"/>
  <c r="W208" i="53"/>
  <c r="W207" i="53"/>
  <c r="W206" i="53"/>
  <c r="W205" i="53"/>
  <c r="W203" i="53"/>
  <c r="W202" i="53"/>
  <c r="W201" i="53"/>
  <c r="W200" i="53"/>
  <c r="W199" i="53"/>
  <c r="W198" i="53"/>
  <c r="W196" i="53"/>
  <c r="W195" i="53"/>
  <c r="W194" i="53"/>
  <c r="W193" i="53"/>
  <c r="W192" i="53"/>
  <c r="W191" i="53"/>
  <c r="W189" i="53"/>
  <c r="W188" i="53"/>
  <c r="W187" i="53"/>
  <c r="W186" i="53"/>
  <c r="W185" i="53"/>
  <c r="W184" i="53"/>
  <c r="W182" i="53"/>
  <c r="W181" i="53"/>
  <c r="W180" i="53"/>
  <c r="W179" i="53"/>
  <c r="W178" i="53"/>
  <c r="W177" i="53"/>
  <c r="W176" i="53"/>
  <c r="W175" i="53"/>
  <c r="W173" i="53"/>
  <c r="W172" i="53"/>
  <c r="W171" i="53"/>
  <c r="W170" i="53"/>
  <c r="W169" i="53"/>
  <c r="W167" i="53"/>
  <c r="W166" i="53"/>
  <c r="W165" i="53"/>
  <c r="W164" i="53"/>
  <c r="W163" i="53"/>
  <c r="W162" i="53"/>
  <c r="W160" i="53"/>
  <c r="W159" i="53"/>
  <c r="W158" i="53"/>
  <c r="W157" i="53"/>
  <c r="W156" i="53"/>
  <c r="W155" i="53"/>
  <c r="W154" i="53"/>
  <c r="W152" i="53"/>
  <c r="W151" i="53"/>
  <c r="W150" i="53"/>
  <c r="W149" i="53"/>
  <c r="W147" i="53"/>
  <c r="W146" i="53"/>
  <c r="W145" i="53"/>
  <c r="W144" i="53"/>
  <c r="W143" i="53"/>
  <c r="W142" i="53"/>
  <c r="W141" i="53"/>
  <c r="W140" i="53"/>
  <c r="W138" i="53"/>
  <c r="W137" i="53"/>
  <c r="W136" i="53"/>
  <c r="W135" i="53"/>
  <c r="W134" i="53"/>
  <c r="W133" i="53"/>
  <c r="W131" i="53"/>
  <c r="W130" i="53"/>
  <c r="W129" i="53"/>
  <c r="W128" i="53"/>
  <c r="W127" i="53"/>
  <c r="W126" i="53"/>
  <c r="W124" i="53"/>
  <c r="W123" i="53"/>
  <c r="W122" i="53"/>
  <c r="W121" i="53"/>
  <c r="W120" i="53"/>
  <c r="W119" i="53"/>
  <c r="W118" i="53"/>
  <c r="W116" i="53"/>
  <c r="W115" i="53"/>
  <c r="W114" i="53"/>
  <c r="W113" i="53"/>
  <c r="W112" i="53"/>
  <c r="W111" i="53"/>
  <c r="W110" i="53"/>
  <c r="W108" i="53"/>
  <c r="W107" i="53"/>
  <c r="W106" i="53"/>
  <c r="W105" i="53"/>
  <c r="W104" i="53"/>
  <c r="W103" i="53"/>
  <c r="W102" i="53"/>
  <c r="W101" i="53"/>
  <c r="W100" i="53"/>
  <c r="W99" i="53"/>
  <c r="W98" i="53"/>
  <c r="W96" i="53"/>
  <c r="W95" i="53"/>
  <c r="W94" i="53"/>
  <c r="W93" i="53"/>
  <c r="W91" i="53"/>
  <c r="W90" i="53"/>
  <c r="W89" i="53"/>
  <c r="W88" i="53"/>
  <c r="W86" i="53"/>
  <c r="W85" i="53"/>
  <c r="W84" i="53"/>
  <c r="W83" i="53"/>
  <c r="W82" i="53"/>
  <c r="W81" i="53"/>
  <c r="W79" i="53"/>
  <c r="W78" i="53"/>
  <c r="W76" i="53"/>
  <c r="W75" i="53"/>
  <c r="W74" i="53"/>
  <c r="W72" i="53"/>
  <c r="W70" i="53"/>
  <c r="W69" i="53"/>
  <c r="W68" i="53"/>
  <c r="W67" i="53"/>
  <c r="W65" i="53"/>
  <c r="W64" i="53"/>
  <c r="W63" i="53"/>
  <c r="W61" i="53"/>
  <c r="W60" i="53"/>
  <c r="W59" i="53"/>
  <c r="W58" i="53"/>
  <c r="W56" i="53"/>
  <c r="W55" i="53"/>
  <c r="W54" i="53"/>
  <c r="W53" i="53"/>
  <c r="W52" i="53"/>
  <c r="W51" i="53"/>
  <c r="W50" i="53"/>
  <c r="W49" i="53"/>
  <c r="W48" i="53"/>
  <c r="W47" i="53"/>
  <c r="W45" i="53"/>
  <c r="W44" i="53"/>
  <c r="W43" i="53"/>
  <c r="W42" i="53"/>
  <c r="W41" i="53"/>
  <c r="W39" i="53"/>
  <c r="W37" i="53"/>
  <c r="W36" i="53"/>
  <c r="W34" i="53"/>
  <c r="W33" i="53"/>
  <c r="W32" i="53"/>
  <c r="W31" i="53"/>
  <c r="W30" i="53"/>
  <c r="W28" i="53"/>
  <c r="W27" i="53"/>
  <c r="W25" i="53"/>
  <c r="W23" i="53"/>
  <c r="W22" i="53"/>
  <c r="W21" i="53"/>
  <c r="W20" i="53"/>
  <c r="W19" i="53"/>
  <c r="W17" i="53"/>
  <c r="W16" i="53"/>
  <c r="W15" i="53"/>
  <c r="W14" i="53"/>
  <c r="W13" i="53"/>
  <c r="W11" i="53"/>
  <c r="W10" i="53"/>
  <c r="W9" i="53"/>
  <c r="W8" i="53"/>
  <c r="W7" i="53"/>
  <c r="W26" i="53" l="1"/>
  <c r="W264" i="53"/>
  <c r="W287" i="53"/>
  <c r="W292" i="53"/>
  <c r="W278" i="53"/>
  <c r="W248" i="53"/>
  <c r="W73" i="53"/>
  <c r="W285" i="53"/>
  <c r="W139" i="53"/>
  <c r="W280" i="53"/>
  <c r="W40" i="53"/>
  <c r="W256" i="53"/>
  <c r="W211" i="53"/>
  <c r="W243" i="53"/>
  <c r="W276" i="53"/>
  <c r="W174" i="53"/>
  <c r="W35" i="53"/>
  <c r="W132" i="53"/>
  <c r="W161" i="53"/>
  <c r="W197" i="53"/>
  <c r="W125" i="53"/>
  <c r="W283" i="53"/>
  <c r="W12" i="53"/>
  <c r="W261" i="53"/>
  <c r="W18" i="53"/>
  <c r="W252" i="53"/>
  <c r="W227" i="53"/>
  <c r="W234" i="53"/>
  <c r="W87" i="53"/>
  <c r="W46" i="53"/>
  <c r="W97" i="53"/>
  <c r="W183" i="53"/>
  <c r="W62" i="53"/>
  <c r="W168" i="53"/>
  <c r="W117" i="53"/>
  <c r="W66" i="53"/>
  <c r="W77" i="53"/>
  <c r="W218" i="53"/>
  <c r="W92" i="53"/>
  <c r="W29" i="53"/>
  <c r="W38" i="53"/>
  <c r="W148" i="53"/>
  <c r="W153" i="53"/>
  <c r="W24" i="53"/>
  <c r="W57" i="53"/>
  <c r="W190" i="53"/>
  <c r="W71" i="53"/>
  <c r="W80" i="53"/>
  <c r="W109" i="53"/>
  <c r="W204" i="53"/>
  <c r="W270" i="53"/>
  <c r="W262" i="51"/>
  <c r="W264" i="51" s="1"/>
  <c r="W286" i="51"/>
  <c r="W287" i="51" s="1"/>
  <c r="W284" i="51"/>
  <c r="W285" i="51" s="1"/>
  <c r="W282" i="51"/>
  <c r="W281" i="51"/>
  <c r="W279" i="51"/>
  <c r="W280" i="51" s="1"/>
  <c r="W277" i="51"/>
  <c r="W278" i="51" s="1"/>
  <c r="W275" i="51"/>
  <c r="W274" i="51"/>
  <c r="W273" i="51"/>
  <c r="W272" i="51"/>
  <c r="W271" i="51"/>
  <c r="W269" i="51"/>
  <c r="W268" i="51"/>
  <c r="W267" i="51"/>
  <c r="W266" i="51"/>
  <c r="W265" i="51"/>
  <c r="W260" i="51"/>
  <c r="W259" i="51"/>
  <c r="W258" i="51"/>
  <c r="W257" i="51"/>
  <c r="W255" i="51"/>
  <c r="W254" i="51"/>
  <c r="W253" i="51"/>
  <c r="W251" i="51"/>
  <c r="W250" i="51"/>
  <c r="W249" i="51"/>
  <c r="W247" i="51"/>
  <c r="W246" i="51"/>
  <c r="W245" i="51"/>
  <c r="W244" i="51"/>
  <c r="W242" i="51"/>
  <c r="W241" i="51"/>
  <c r="W240" i="51"/>
  <c r="W239" i="51"/>
  <c r="W238" i="51"/>
  <c r="W237" i="51"/>
  <c r="W236" i="51"/>
  <c r="W235" i="51"/>
  <c r="W233" i="51"/>
  <c r="W232" i="51"/>
  <c r="W231" i="51"/>
  <c r="W230" i="51"/>
  <c r="W229" i="51"/>
  <c r="W228" i="51"/>
  <c r="W226" i="51"/>
  <c r="W225" i="51"/>
  <c r="W224" i="51"/>
  <c r="W223" i="51"/>
  <c r="W222" i="51"/>
  <c r="W221" i="51"/>
  <c r="W220" i="51"/>
  <c r="W219" i="51"/>
  <c r="W217" i="51"/>
  <c r="W216" i="51"/>
  <c r="W215" i="51"/>
  <c r="W214" i="51"/>
  <c r="W213" i="51"/>
  <c r="W212" i="51"/>
  <c r="W210" i="51"/>
  <c r="W209" i="51"/>
  <c r="W208" i="51"/>
  <c r="W207" i="51"/>
  <c r="W206" i="51"/>
  <c r="W205" i="51"/>
  <c r="W203" i="51"/>
  <c r="W202" i="51"/>
  <c r="W201" i="51"/>
  <c r="W200" i="51"/>
  <c r="W199" i="51"/>
  <c r="W198" i="51"/>
  <c r="W196" i="51"/>
  <c r="W195" i="51"/>
  <c r="W194" i="51"/>
  <c r="W193" i="51"/>
  <c r="W192" i="51"/>
  <c r="W191" i="51"/>
  <c r="W189" i="51"/>
  <c r="W188" i="51"/>
  <c r="W187" i="51"/>
  <c r="W186" i="51"/>
  <c r="W185" i="51"/>
  <c r="W184" i="51"/>
  <c r="W182" i="51"/>
  <c r="W181" i="51"/>
  <c r="W180" i="51"/>
  <c r="W179" i="51"/>
  <c r="W178" i="51"/>
  <c r="W177" i="51"/>
  <c r="W176" i="51"/>
  <c r="W175" i="51"/>
  <c r="W173" i="51"/>
  <c r="W172" i="51"/>
  <c r="W171" i="51"/>
  <c r="W170" i="51"/>
  <c r="W169" i="51"/>
  <c r="W167" i="51"/>
  <c r="W166" i="51"/>
  <c r="W165" i="51"/>
  <c r="W164" i="51"/>
  <c r="W163" i="51"/>
  <c r="W162" i="51"/>
  <c r="W160" i="51"/>
  <c r="W159" i="51"/>
  <c r="W158" i="51"/>
  <c r="W157" i="51"/>
  <c r="W156" i="51"/>
  <c r="W155" i="51"/>
  <c r="W154" i="51"/>
  <c r="W152" i="51"/>
  <c r="W151" i="51"/>
  <c r="W150" i="51"/>
  <c r="W149" i="51"/>
  <c r="W147" i="51"/>
  <c r="W146" i="51"/>
  <c r="W145" i="51"/>
  <c r="W144" i="51"/>
  <c r="W143" i="51"/>
  <c r="W142" i="51"/>
  <c r="W141" i="51"/>
  <c r="W140" i="51"/>
  <c r="W138" i="51"/>
  <c r="W137" i="51"/>
  <c r="W136" i="51"/>
  <c r="W135" i="51"/>
  <c r="W134" i="51"/>
  <c r="W133" i="51"/>
  <c r="W131" i="51"/>
  <c r="W130" i="51"/>
  <c r="W129" i="51"/>
  <c r="W128" i="51"/>
  <c r="W127" i="51"/>
  <c r="W126" i="51"/>
  <c r="W124" i="51"/>
  <c r="W123" i="51"/>
  <c r="W122" i="51"/>
  <c r="W121" i="51"/>
  <c r="W120" i="51"/>
  <c r="W119" i="51"/>
  <c r="W118" i="51"/>
  <c r="W116" i="51"/>
  <c r="W115" i="51"/>
  <c r="W114" i="51"/>
  <c r="W113" i="51"/>
  <c r="W112" i="51"/>
  <c r="W111" i="51"/>
  <c r="W110" i="51"/>
  <c r="W108" i="51"/>
  <c r="W107" i="51"/>
  <c r="W106" i="51"/>
  <c r="W105" i="51"/>
  <c r="W104" i="51"/>
  <c r="W103" i="51"/>
  <c r="W102" i="51"/>
  <c r="W101" i="51"/>
  <c r="W100" i="51"/>
  <c r="W99" i="51"/>
  <c r="W98" i="51"/>
  <c r="W96" i="51"/>
  <c r="W95" i="51"/>
  <c r="W94" i="51"/>
  <c r="W93" i="51"/>
  <c r="W91" i="51"/>
  <c r="W90" i="51"/>
  <c r="W89" i="51"/>
  <c r="W88" i="51"/>
  <c r="W86" i="51"/>
  <c r="W85" i="51"/>
  <c r="W84" i="51"/>
  <c r="W83" i="51"/>
  <c r="W82" i="51"/>
  <c r="W81" i="51"/>
  <c r="W79" i="51"/>
  <c r="W78" i="51"/>
  <c r="W76" i="51"/>
  <c r="W75" i="51"/>
  <c r="W74" i="51"/>
  <c r="W72" i="51"/>
  <c r="W73" i="51" s="1"/>
  <c r="W70" i="51"/>
  <c r="W69" i="51"/>
  <c r="W68" i="51"/>
  <c r="W67" i="51"/>
  <c r="W65" i="51"/>
  <c r="W64" i="51"/>
  <c r="W63" i="51"/>
  <c r="W61" i="51"/>
  <c r="W60" i="51"/>
  <c r="W59" i="51"/>
  <c r="W58" i="51"/>
  <c r="W56" i="51"/>
  <c r="W55" i="51"/>
  <c r="W54" i="51"/>
  <c r="W53" i="51"/>
  <c r="W52" i="51"/>
  <c r="W51" i="51"/>
  <c r="W50" i="51"/>
  <c r="W49" i="51"/>
  <c r="W48" i="51"/>
  <c r="W47" i="51"/>
  <c r="W45" i="51"/>
  <c r="W44" i="51"/>
  <c r="W43" i="51"/>
  <c r="W42" i="51"/>
  <c r="W41" i="51"/>
  <c r="W39" i="51"/>
  <c r="W40" i="51" s="1"/>
  <c r="W37" i="51"/>
  <c r="W36" i="51"/>
  <c r="W34" i="51"/>
  <c r="W33" i="51"/>
  <c r="W32" i="51"/>
  <c r="W31" i="51"/>
  <c r="W30" i="51"/>
  <c r="W28" i="51"/>
  <c r="W27" i="51"/>
  <c r="W25" i="51"/>
  <c r="W26" i="51" s="1"/>
  <c r="W23" i="51"/>
  <c r="W22" i="51"/>
  <c r="W21" i="51"/>
  <c r="W20" i="51"/>
  <c r="W19" i="51"/>
  <c r="W17" i="51"/>
  <c r="W16" i="51"/>
  <c r="W15" i="51"/>
  <c r="W14" i="51"/>
  <c r="W13" i="51"/>
  <c r="W11" i="51"/>
  <c r="W10" i="51"/>
  <c r="W9" i="51"/>
  <c r="W8" i="51"/>
  <c r="W7" i="51"/>
  <c r="W296" i="53" l="1"/>
  <c r="W38" i="51"/>
  <c r="W80" i="51"/>
  <c r="W252" i="51"/>
  <c r="W183" i="51"/>
  <c r="W218" i="51"/>
  <c r="W276" i="51"/>
  <c r="W18" i="51"/>
  <c r="W66" i="51"/>
  <c r="W153" i="51"/>
  <c r="W211" i="51"/>
  <c r="W256" i="51"/>
  <c r="W174" i="51"/>
  <c r="W29" i="51"/>
  <c r="W204" i="51"/>
  <c r="W227" i="51"/>
  <c r="W234" i="51"/>
  <c r="W71" i="51"/>
  <c r="W168" i="51"/>
  <c r="W24" i="51"/>
  <c r="W92" i="51"/>
  <c r="W132" i="51"/>
  <c r="W35" i="51"/>
  <c r="W46" i="51"/>
  <c r="W87" i="51"/>
  <c r="W97" i="51"/>
  <c r="W283" i="51"/>
  <c r="W270" i="51"/>
  <c r="W261" i="51"/>
  <c r="W248" i="51"/>
  <c r="W243" i="51"/>
  <c r="W197" i="51"/>
  <c r="W190" i="51"/>
  <c r="W161" i="51"/>
  <c r="W148" i="51"/>
  <c r="W139" i="51"/>
  <c r="W125" i="51"/>
  <c r="W117" i="51"/>
  <c r="W109" i="51"/>
  <c r="W77" i="51"/>
  <c r="W62" i="51"/>
  <c r="W57" i="51"/>
  <c r="W294" i="51" l="1"/>
  <c r="W286" i="50"/>
  <c r="W287" i="50" s="1"/>
  <c r="W284" i="50"/>
  <c r="W285" i="50" s="1"/>
  <c r="W282" i="50" l="1"/>
  <c r="W281" i="50"/>
  <c r="W283" i="50" s="1"/>
  <c r="W279" i="50"/>
  <c r="W280" i="50" s="1"/>
  <c r="W277" i="50"/>
  <c r="W278" i="50" s="1"/>
  <c r="W275" i="50"/>
  <c r="W274" i="50"/>
  <c r="W273" i="50"/>
  <c r="W272" i="50"/>
  <c r="W271" i="50"/>
  <c r="W269" i="50"/>
  <c r="W268" i="50"/>
  <c r="W267" i="50"/>
  <c r="W266" i="50"/>
  <c r="W265" i="50"/>
  <c r="W262" i="50"/>
  <c r="W264" i="50" s="1"/>
  <c r="W260" i="50"/>
  <c r="W259" i="50"/>
  <c r="W258" i="50"/>
  <c r="W257" i="50"/>
  <c r="W255" i="50"/>
  <c r="W254" i="50"/>
  <c r="W253" i="50"/>
  <c r="W256" i="50" s="1"/>
  <c r="W251" i="50"/>
  <c r="W250" i="50"/>
  <c r="W249" i="50"/>
  <c r="W247" i="50"/>
  <c r="W246" i="50"/>
  <c r="W245" i="50"/>
  <c r="W244" i="50"/>
  <c r="W242" i="50"/>
  <c r="W241" i="50"/>
  <c r="W240" i="50"/>
  <c r="W239" i="50"/>
  <c r="W238" i="50"/>
  <c r="W237" i="50"/>
  <c r="W236" i="50"/>
  <c r="W235" i="50"/>
  <c r="W233" i="50"/>
  <c r="W232" i="50"/>
  <c r="W231" i="50"/>
  <c r="W230" i="50"/>
  <c r="W229" i="50"/>
  <c r="W228" i="50"/>
  <c r="W226" i="50"/>
  <c r="W225" i="50"/>
  <c r="W224" i="50"/>
  <c r="W223" i="50"/>
  <c r="W222" i="50"/>
  <c r="W221" i="50"/>
  <c r="W220" i="50"/>
  <c r="W219" i="50"/>
  <c r="W217" i="50"/>
  <c r="W216" i="50"/>
  <c r="W215" i="50"/>
  <c r="W214" i="50"/>
  <c r="W213" i="50"/>
  <c r="W212" i="50"/>
  <c r="W210" i="50"/>
  <c r="W209" i="50"/>
  <c r="W208" i="50"/>
  <c r="W207" i="50"/>
  <c r="W206" i="50"/>
  <c r="W205" i="50"/>
  <c r="W203" i="50"/>
  <c r="W202" i="50"/>
  <c r="W201" i="50"/>
  <c r="W200" i="50"/>
  <c r="W199" i="50"/>
  <c r="W198" i="50"/>
  <c r="W196" i="50"/>
  <c r="W195" i="50"/>
  <c r="W194" i="50"/>
  <c r="W193" i="50"/>
  <c r="W192" i="50"/>
  <c r="W191" i="50"/>
  <c r="W189" i="50"/>
  <c r="W188" i="50"/>
  <c r="W187" i="50"/>
  <c r="W186" i="50"/>
  <c r="W185" i="50"/>
  <c r="W184" i="50"/>
  <c r="W182" i="50"/>
  <c r="W181" i="50"/>
  <c r="W180" i="50"/>
  <c r="W179" i="50"/>
  <c r="W178" i="50"/>
  <c r="W177" i="50"/>
  <c r="W176" i="50"/>
  <c r="W175" i="50"/>
  <c r="W173" i="50"/>
  <c r="W172" i="50"/>
  <c r="W171" i="50"/>
  <c r="W170" i="50"/>
  <c r="W169" i="50"/>
  <c r="W167" i="50"/>
  <c r="W166" i="50"/>
  <c r="W165" i="50"/>
  <c r="W164" i="50"/>
  <c r="W163" i="50"/>
  <c r="W162" i="50"/>
  <c r="W160" i="50"/>
  <c r="W159" i="50"/>
  <c r="W158" i="50"/>
  <c r="W157" i="50"/>
  <c r="W156" i="50"/>
  <c r="W155" i="50"/>
  <c r="W154" i="50"/>
  <c r="W152" i="50"/>
  <c r="W151" i="50"/>
  <c r="W150" i="50"/>
  <c r="W149" i="50"/>
  <c r="W147" i="50"/>
  <c r="W146" i="50"/>
  <c r="W145" i="50"/>
  <c r="W144" i="50"/>
  <c r="W143" i="50"/>
  <c r="W142" i="50"/>
  <c r="W141" i="50"/>
  <c r="W140" i="50"/>
  <c r="W138" i="50"/>
  <c r="W137" i="50"/>
  <c r="W136" i="50"/>
  <c r="W135" i="50"/>
  <c r="W134" i="50"/>
  <c r="W133" i="50"/>
  <c r="W131" i="50"/>
  <c r="W130" i="50"/>
  <c r="W129" i="50"/>
  <c r="W128" i="50"/>
  <c r="W127" i="50"/>
  <c r="W126" i="50"/>
  <c r="W124" i="50"/>
  <c r="W123" i="50"/>
  <c r="W122" i="50"/>
  <c r="W121" i="50"/>
  <c r="W120" i="50"/>
  <c r="W119" i="50"/>
  <c r="W118" i="50"/>
  <c r="W116" i="50"/>
  <c r="W115" i="50"/>
  <c r="W114" i="50"/>
  <c r="W113" i="50"/>
  <c r="W112" i="50"/>
  <c r="W111" i="50"/>
  <c r="W110" i="50"/>
  <c r="W108" i="50"/>
  <c r="W107" i="50"/>
  <c r="W106" i="50"/>
  <c r="W105" i="50"/>
  <c r="W104" i="50"/>
  <c r="W103" i="50"/>
  <c r="W102" i="50"/>
  <c r="W101" i="50"/>
  <c r="W100" i="50"/>
  <c r="W99" i="50"/>
  <c r="W98" i="50"/>
  <c r="W96" i="50"/>
  <c r="W95" i="50"/>
  <c r="W94" i="50"/>
  <c r="W93" i="50"/>
  <c r="W97" i="50" s="1"/>
  <c r="W91" i="50"/>
  <c r="W90" i="50"/>
  <c r="W89" i="50"/>
  <c r="W88" i="50"/>
  <c r="W86" i="50"/>
  <c r="W85" i="50"/>
  <c r="W84" i="50"/>
  <c r="W83" i="50"/>
  <c r="W82" i="50"/>
  <c r="W81" i="50"/>
  <c r="W79" i="50"/>
  <c r="W78" i="50"/>
  <c r="W76" i="50"/>
  <c r="W75" i="50"/>
  <c r="W74" i="50"/>
  <c r="W72" i="50"/>
  <c r="W73" i="50" s="1"/>
  <c r="W70" i="50"/>
  <c r="W69" i="50"/>
  <c r="W68" i="50"/>
  <c r="W67" i="50"/>
  <c r="W65" i="50"/>
  <c r="W64" i="50"/>
  <c r="W63" i="50"/>
  <c r="W61" i="50"/>
  <c r="W60" i="50"/>
  <c r="W59" i="50"/>
  <c r="W58" i="50"/>
  <c r="W56" i="50"/>
  <c r="W55" i="50"/>
  <c r="W54" i="50"/>
  <c r="W53" i="50"/>
  <c r="W52" i="50"/>
  <c r="W51" i="50"/>
  <c r="W50" i="50"/>
  <c r="W49" i="50"/>
  <c r="W48" i="50"/>
  <c r="W47" i="50"/>
  <c r="W45" i="50"/>
  <c r="W44" i="50"/>
  <c r="W43" i="50"/>
  <c r="W42" i="50"/>
  <c r="W41" i="50"/>
  <c r="W39" i="50"/>
  <c r="W40" i="50" s="1"/>
  <c r="W37" i="50"/>
  <c r="W36" i="50"/>
  <c r="W34" i="50"/>
  <c r="W33" i="50"/>
  <c r="W32" i="50"/>
  <c r="W31" i="50"/>
  <c r="W30" i="50"/>
  <c r="W28" i="50"/>
  <c r="W27" i="50"/>
  <c r="W25" i="50"/>
  <c r="W26" i="50" s="1"/>
  <c r="W23" i="50"/>
  <c r="W22" i="50"/>
  <c r="W21" i="50"/>
  <c r="W20" i="50"/>
  <c r="W19" i="50"/>
  <c r="W17" i="50"/>
  <c r="W16" i="50"/>
  <c r="W15" i="50"/>
  <c r="W14" i="50"/>
  <c r="W13" i="50"/>
  <c r="W11" i="50"/>
  <c r="W10" i="50"/>
  <c r="W9" i="50"/>
  <c r="W8" i="50"/>
  <c r="W7" i="50"/>
  <c r="W38" i="50" l="1"/>
  <c r="W62" i="50"/>
  <c r="W132" i="50"/>
  <c r="W161" i="50"/>
  <c r="W197" i="50"/>
  <c r="W227" i="50"/>
  <c r="W234" i="50"/>
  <c r="W261" i="50"/>
  <c r="W46" i="50"/>
  <c r="W125" i="50"/>
  <c r="W24" i="50"/>
  <c r="W35" i="50"/>
  <c r="W87" i="50"/>
  <c r="W190" i="50"/>
  <c r="W218" i="50"/>
  <c r="W252" i="50"/>
  <c r="W276" i="50"/>
  <c r="W289" i="50" s="1"/>
  <c r="W18" i="50"/>
  <c r="W66" i="50"/>
  <c r="W77" i="50"/>
  <c r="W148" i="50"/>
  <c r="W153" i="50"/>
  <c r="W211" i="50"/>
  <c r="W270" i="50"/>
  <c r="W57" i="50"/>
  <c r="W139" i="50"/>
  <c r="W204" i="50"/>
  <c r="W243" i="50"/>
  <c r="W248" i="50"/>
  <c r="W174" i="50"/>
  <c r="W12" i="50"/>
  <c r="W29" i="50"/>
  <c r="W71" i="50"/>
  <c r="W80" i="50"/>
  <c r="W92" i="50"/>
  <c r="W109" i="50"/>
  <c r="W168" i="50"/>
  <c r="W117" i="50"/>
  <c r="W183" i="50"/>
  <c r="W290" i="51" l="1"/>
  <c r="W288" i="51"/>
  <c r="W291" i="51" l="1"/>
  <c r="W289" i="51"/>
  <c r="W292" i="51" l="1"/>
</calcChain>
</file>

<file path=xl/sharedStrings.xml><?xml version="1.0" encoding="utf-8"?>
<sst xmlns="http://schemas.openxmlformats.org/spreadsheetml/2006/main" count="3493" uniqueCount="228">
  <si>
    <t>DCPD</t>
  </si>
  <si>
    <t>DUTO</t>
  </si>
  <si>
    <t>Ponto
Operacional</t>
  </si>
  <si>
    <t>UF</t>
  </si>
  <si>
    <t>Produto</t>
  </si>
  <si>
    <t>Acumulado</t>
  </si>
  <si>
    <t>NOME</t>
  </si>
  <si>
    <t>diâmetro</t>
  </si>
  <si>
    <t>km</t>
  </si>
  <si>
    <t>8"</t>
  </si>
  <si>
    <t>IPIAÚ</t>
  </si>
  <si>
    <t>BA</t>
  </si>
  <si>
    <t>Diesel</t>
  </si>
  <si>
    <t>Gasolina</t>
  </si>
  <si>
    <t>Gas Liquefeito</t>
  </si>
  <si>
    <t>Resíduo</t>
  </si>
  <si>
    <t>10"</t>
  </si>
  <si>
    <t>14"</t>
  </si>
  <si>
    <t>RLAM</t>
  </si>
  <si>
    <t>Nafta</t>
  </si>
  <si>
    <t>12"</t>
  </si>
  <si>
    <t>Diluente</t>
  </si>
  <si>
    <t>Óleo Combustível</t>
  </si>
  <si>
    <t>Petróleo</t>
  </si>
  <si>
    <t>CIAS - GO</t>
  </si>
  <si>
    <t>GO</t>
  </si>
  <si>
    <t>POOL</t>
  </si>
  <si>
    <t>4"</t>
  </si>
  <si>
    <t>18"</t>
  </si>
  <si>
    <t>REGAP</t>
  </si>
  <si>
    <t>MG</t>
  </si>
  <si>
    <t>RJ</t>
  </si>
  <si>
    <t>OLAPA</t>
  </si>
  <si>
    <t>REPAR</t>
  </si>
  <si>
    <t>PR</t>
  </si>
  <si>
    <t>Álcool</t>
  </si>
  <si>
    <t>MTBE</t>
  </si>
  <si>
    <t>Querosene</t>
  </si>
  <si>
    <t>SC</t>
  </si>
  <si>
    <t>OSVOL</t>
  </si>
  <si>
    <t>REDUC</t>
  </si>
  <si>
    <t>Butadieno</t>
  </si>
  <si>
    <t>Propeno</t>
  </si>
  <si>
    <t>6"</t>
  </si>
  <si>
    <t>RS</t>
  </si>
  <si>
    <t>REFAP</t>
  </si>
  <si>
    <t>ORNIT</t>
  </si>
  <si>
    <t>16"</t>
  </si>
  <si>
    <t>20"
12"</t>
  </si>
  <si>
    <t>788
176</t>
  </si>
  <si>
    <t>REPLAN</t>
  </si>
  <si>
    <t>SP</t>
  </si>
  <si>
    <t>DF</t>
  </si>
  <si>
    <t>GOCRAQ</t>
  </si>
  <si>
    <t>RESATCR</t>
  </si>
  <si>
    <t>NAFCOQTR</t>
  </si>
  <si>
    <t>OSPLAN</t>
  </si>
  <si>
    <t>22"</t>
  </si>
  <si>
    <t>REVAP</t>
  </si>
  <si>
    <t>24"</t>
  </si>
  <si>
    <t>SUZANO</t>
  </si>
  <si>
    <t>RECAP</t>
  </si>
  <si>
    <t>GOASFALT - Gasóleo asfáltico</t>
  </si>
  <si>
    <t>GOCOQUE - Gasóleo de Coque</t>
  </si>
  <si>
    <t>GOCRAQ - Gasóleo para craqueamento</t>
  </si>
  <si>
    <t>GOLEVAC - Gasóleo leve de vácuo</t>
  </si>
  <si>
    <t>GOPEQOC - Gasóleo Pesado de Coque</t>
  </si>
  <si>
    <t>LCI - Óleo leve</t>
  </si>
  <si>
    <t>MTBE - Metil tercil butil eter</t>
  </si>
  <si>
    <t>NAFCOQTR - Nafta de coque tratada</t>
  </si>
  <si>
    <t>ODESASF - Óleo desasfaltado</t>
  </si>
  <si>
    <t>OLEVETUR - Óleo leve para turbina elétrica</t>
  </si>
  <si>
    <t>RESATCR - Resíduo ATM para craqueamento</t>
  </si>
  <si>
    <t>LCI</t>
  </si>
  <si>
    <t>ODESASF</t>
  </si>
  <si>
    <t>GOPECOQ</t>
  </si>
  <si>
    <t>MTBEEXP</t>
  </si>
  <si>
    <t>000718
trecho 1</t>
  </si>
  <si>
    <t>000718
trecho 2</t>
  </si>
  <si>
    <t>OLEVETUR</t>
  </si>
  <si>
    <t>000718
trecho 3</t>
  </si>
  <si>
    <t>000722
trecho 1</t>
  </si>
  <si>
    <t>000722
trecho 2</t>
  </si>
  <si>
    <t>GARSOL</t>
  </si>
  <si>
    <t>Polo Arara</t>
  </si>
  <si>
    <t>AM</t>
  </si>
  <si>
    <t>GOVACUO - Gasóleo de vácuo</t>
  </si>
  <si>
    <t>MTBEEXP - Metil tercil butil eter exportação</t>
  </si>
  <si>
    <t>Dutos de Transporte: Histórico de Transporte mensal em metros cúbicos a 20ºC</t>
  </si>
  <si>
    <t>COMBTERM - Combustível para Termoelétrica</t>
  </si>
  <si>
    <t>TT JEQUIÉ</t>
  </si>
  <si>
    <t>TT ITABUNA</t>
  </si>
  <si>
    <t>TA MADRE
DE DEUS</t>
  </si>
  <si>
    <t>BRASKEM</t>
  </si>
  <si>
    <t>BACAM</t>
  </si>
  <si>
    <t>TT GOIÂNIA</t>
  </si>
  <si>
    <t>TT CAMPOS
ELÍSEOS</t>
  </si>
  <si>
    <t>TA PARANAGUÁ</t>
  </si>
  <si>
    <t>TT ITAJAÍ</t>
  </si>
  <si>
    <t>TT JAPERI</t>
  </si>
  <si>
    <t>TT VOLTA
REDONDA</t>
  </si>
  <si>
    <t>TA ILHA REDONDA</t>
  </si>
  <si>
    <t>TA NITERÓI</t>
  </si>
  <si>
    <t>TA OSÓRIO</t>
  </si>
  <si>
    <t>TT FLORIANÓPOLIS
(BIGUAÇU)</t>
  </si>
  <si>
    <t>TT BRASÍLIA</t>
  </si>
  <si>
    <t>TT GUARAREMA</t>
  </si>
  <si>
    <t>TT SÃO
CAETANO
DO SUL</t>
  </si>
  <si>
    <t>TT BARUERI</t>
  </si>
  <si>
    <t>TT CUBATÃO</t>
  </si>
  <si>
    <t>TT GUARAREMA
SEGUA</t>
  </si>
  <si>
    <t>TT GUARULHOS
SEGUAR</t>
  </si>
  <si>
    <t>TA SÃO
SEBASTIÃO</t>
  </si>
  <si>
    <t>TT GUARULHOS
(SEGUAR)</t>
  </si>
  <si>
    <t>TA Solimões</t>
  </si>
  <si>
    <t>OSVAT
UG22</t>
  </si>
  <si>
    <t>Solvente</t>
  </si>
  <si>
    <t>Gas Liquefeito Especial</t>
  </si>
  <si>
    <t>Resíduo de Terminal</t>
  </si>
  <si>
    <t>Em atendimento à Portaria ANP nº 035/2012 de 13/11/2012</t>
  </si>
  <si>
    <t>(ORSUL 6)</t>
  </si>
  <si>
    <t>BRASKEN</t>
  </si>
  <si>
    <t>(ORSUL 10)</t>
  </si>
  <si>
    <t>Gasóleo</t>
  </si>
  <si>
    <t>Óleo Comb.</t>
  </si>
  <si>
    <t>Propano</t>
  </si>
  <si>
    <t>Propeno Brasken</t>
  </si>
  <si>
    <t>Propint</t>
  </si>
  <si>
    <t>OSDUC</t>
  </si>
  <si>
    <t>32"</t>
  </si>
  <si>
    <t>TECAB</t>
  </si>
  <si>
    <t>TT C. ELÍSEOS</t>
  </si>
  <si>
    <t>OSDUC-II</t>
  </si>
  <si>
    <t>PILAR</t>
  </si>
  <si>
    <t>ORSUB       (PD-IPJQ-8)</t>
  </si>
  <si>
    <t>ORSUB                  (PD-IPIT-8)</t>
  </si>
  <si>
    <t>ORSUB          (PD-DTIP-10)</t>
  </si>
  <si>
    <t>ORPENE (ORPENE 14)</t>
  </si>
  <si>
    <t>(ORPENE 12)</t>
  </si>
  <si>
    <t>ORPENE          (ORPENE 8)</t>
  </si>
  <si>
    <t>ORBEL1                   (ORBEL 1)</t>
  </si>
  <si>
    <t>OLAPA         (OLAPA)</t>
  </si>
  <si>
    <t>OPASC (OPASC-ITA)</t>
  </si>
  <si>
    <t>GLP             (GLP-REDUC)</t>
  </si>
  <si>
    <t>OSCAN (OSCAN-16)</t>
  </si>
  <si>
    <t>OPASC (OPASC_BIG)</t>
  </si>
  <si>
    <t>OSBRA (OSBRA)</t>
  </si>
  <si>
    <t>OSRIO (OSRIO1)</t>
  </si>
  <si>
    <t>OBATI-CL (OBCL)</t>
  </si>
  <si>
    <t>OBATI-ES (OBES)</t>
  </si>
  <si>
    <t>OSSP-A (SSPA1)</t>
  </si>
  <si>
    <t>OSSP-B (SSPB)</t>
  </si>
  <si>
    <t>OSSP-T (SSPT)</t>
  </si>
  <si>
    <t>OSSP-C (SSPC)</t>
  </si>
  <si>
    <t>OSPLAN   (RP18)</t>
  </si>
  <si>
    <t>OPASA       (OP10)</t>
  </si>
  <si>
    <t>OPASA     (OP14)</t>
  </si>
  <si>
    <t>OPASA     (OP16)</t>
  </si>
  <si>
    <t>OSVAT
(GG22)</t>
  </si>
  <si>
    <t>OSVAT
(RV22)</t>
  </si>
  <si>
    <t>OSVAT     (RVES)</t>
  </si>
  <si>
    <t>OSPLAN
(RP24)</t>
  </si>
  <si>
    <t>OSVAT      (GZ16)</t>
  </si>
  <si>
    <t>OSVAT
(SR16)</t>
  </si>
  <si>
    <t>OSVAT
(ZGR16)</t>
  </si>
  <si>
    <t>(OSRED-8)</t>
  </si>
  <si>
    <t>(OSRED-12)</t>
  </si>
  <si>
    <t>N - Parafina</t>
  </si>
  <si>
    <t/>
  </si>
  <si>
    <t>278804
trecho 1</t>
  </si>
  <si>
    <t>OSVAT-II
(GZ22)</t>
  </si>
  <si>
    <t>278804
trecho 2</t>
  </si>
  <si>
    <t>OSVAT-II
(ZGR22)</t>
  </si>
  <si>
    <t>OSVAT-III</t>
  </si>
  <si>
    <t>OSBAR I</t>
  </si>
  <si>
    <t>UPCGN
Cacimbas</t>
  </si>
  <si>
    <t>ES</t>
  </si>
  <si>
    <t>TA BARRA
DO RIACHO</t>
  </si>
  <si>
    <t>OSBAR II</t>
  </si>
  <si>
    <t>Gasolina Natural</t>
  </si>
  <si>
    <t>OPMAC</t>
  </si>
  <si>
    <t>AL</t>
  </si>
  <si>
    <t>TA MACEIÓ</t>
  </si>
  <si>
    <t>I-SIMP</t>
  </si>
  <si>
    <t>Histórico</t>
  </si>
  <si>
    <t>20"</t>
  </si>
  <si>
    <t>TT SEM. CANEDO</t>
  </si>
  <si>
    <t>OSBRA 12</t>
  </si>
  <si>
    <t>SEM. CANEDO</t>
  </si>
  <si>
    <t>OCAB</t>
  </si>
  <si>
    <t>38"</t>
  </si>
  <si>
    <t>B.FURADO</t>
  </si>
  <si>
    <t>V2 - Inclusão dos dutos GZ22, ZGR22 e OSVAT-III</t>
  </si>
  <si>
    <t>V3 - Inclusão dos dutos OSDUC e OSDUC-II</t>
  </si>
  <si>
    <t>V4 - Revisão SSPB2018 e GZ162018-2019-2020 em 24/03/2023</t>
  </si>
  <si>
    <t>V5 - Acréscimo de trecho OSBRA12 em 07-07-2023</t>
  </si>
  <si>
    <t>V6 - Acréscimo dos códigos i-SIMP em 26-11-2024</t>
  </si>
  <si>
    <t>ORSUB (PD-IPJQ-8)</t>
  </si>
  <si>
    <t>243860</t>
  </si>
  <si>
    <t>GLP (GLP-REDUC)</t>
  </si>
  <si>
    <t>OPASA (OP10)</t>
  </si>
  <si>
    <t>OPASA (OP14)</t>
  </si>
  <si>
    <t>OPASA (OP16)</t>
  </si>
  <si>
    <t>OPASC (OPASC_ITA)</t>
  </si>
  <si>
    <t>ORBEL 1 (ORBEL1)</t>
  </si>
  <si>
    <t>ORPENE (ORPENE 12)</t>
  </si>
  <si>
    <t>ORPENE (ORPENE 8)</t>
  </si>
  <si>
    <t>ORSUB (PD-DPIP-10)</t>
  </si>
  <si>
    <t>ORSUB (PD-IPIT-8)</t>
  </si>
  <si>
    <t>ORSUL 10</t>
  </si>
  <si>
    <t>ORSUL 6</t>
  </si>
  <si>
    <t>OSBRA 20</t>
  </si>
  <si>
    <t>OSPLAN (RP18)</t>
  </si>
  <si>
    <t>OSPLAN (RP24)</t>
  </si>
  <si>
    <t>OSRED 12</t>
  </si>
  <si>
    <t>OSRED 8</t>
  </si>
  <si>
    <t>OSVAT (GG22)</t>
  </si>
  <si>
    <t>(vazio)</t>
  </si>
  <si>
    <t>OSVAT (GZ16)</t>
  </si>
  <si>
    <t>OSVAT (OSVAT-III)</t>
  </si>
  <si>
    <t>OSVAT (RV22)</t>
  </si>
  <si>
    <t>OSVAT (RVES)</t>
  </si>
  <si>
    <t>OSVAT (SR16)</t>
  </si>
  <si>
    <t>OSVAT (UG22)</t>
  </si>
  <si>
    <t>OSVAT (ZGR16)</t>
  </si>
  <si>
    <t>OSVAT-II (GZ22)</t>
  </si>
  <si>
    <t>OSVAT-II (ZGR22)</t>
  </si>
  <si>
    <t>ORSOL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</si>
</sst>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000"/>
    <numFmt numFmtId="165" formatCode="00"/>
    <numFmt numFmtId="166" formatCode="_-* #,##0_-;\-* #,##0_-;_-* &quot;-&quot;??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53" applyNumberFormat="0" applyFill="0" applyAlignment="0" applyProtection="0"/>
    <xf numFmtId="0" fontId="13" fillId="0" borderId="54" applyNumberFormat="0" applyFill="0" applyAlignment="0" applyProtection="0"/>
    <xf numFmtId="0" fontId="14" fillId="0" borderId="55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56" applyNumberFormat="0" applyAlignment="0" applyProtection="0"/>
    <xf numFmtId="0" fontId="19" fillId="12" borderId="57" applyNumberFormat="0" applyAlignment="0" applyProtection="0"/>
    <xf numFmtId="0" fontId="20" fillId="12" borderId="56" applyNumberFormat="0" applyAlignment="0" applyProtection="0"/>
    <xf numFmtId="0" fontId="21" fillId="0" borderId="58" applyNumberFormat="0" applyFill="0" applyAlignment="0" applyProtection="0"/>
    <xf numFmtId="0" fontId="22" fillId="13" borderId="5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1" applyNumberFormat="0" applyFill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6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4" borderId="60" applyNumberFormat="0" applyFont="0" applyAlignment="0" applyProtection="0"/>
    <xf numFmtId="43" fontId="2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3" fillId="0" borderId="0"/>
    <xf numFmtId="0" fontId="1" fillId="0" borderId="0"/>
  </cellStyleXfs>
  <cellXfs count="19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5" fillId="5" borderId="27" xfId="0" applyNumberFormat="1" applyFont="1" applyFill="1" applyBorder="1" applyAlignment="1">
      <alignment vertical="center"/>
    </xf>
    <xf numFmtId="164" fontId="5" fillId="2" borderId="28" xfId="0" applyNumberFormat="1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 vertical="center"/>
    </xf>
    <xf numFmtId="0" fontId="4" fillId="5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3" fontId="4" fillId="5" borderId="39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3" fontId="8" fillId="6" borderId="10" xfId="0" applyNumberFormat="1" applyFont="1" applyFill="1" applyBorder="1"/>
    <xf numFmtId="0" fontId="3" fillId="0" borderId="0" xfId="0" applyFont="1" applyAlignment="1">
      <alignment vertical="center"/>
    </xf>
    <xf numFmtId="165" fontId="6" fillId="2" borderId="5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vertical="center"/>
    </xf>
    <xf numFmtId="3" fontId="6" fillId="3" borderId="25" xfId="0" applyNumberFormat="1" applyFont="1" applyFill="1" applyBorder="1" applyAlignment="1">
      <alignment vertical="center"/>
    </xf>
    <xf numFmtId="3" fontId="6" fillId="3" borderId="21" xfId="0" applyNumberFormat="1" applyFont="1" applyFill="1" applyBorder="1" applyAlignment="1">
      <alignment vertical="center"/>
    </xf>
    <xf numFmtId="3" fontId="6" fillId="5" borderId="37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/>
    </xf>
    <xf numFmtId="3" fontId="6" fillId="3" borderId="8" xfId="0" applyNumberFormat="1" applyFont="1" applyFill="1" applyBorder="1" applyAlignment="1">
      <alignment vertical="center"/>
    </xf>
    <xf numFmtId="3" fontId="6" fillId="3" borderId="33" xfId="0" applyNumberFormat="1" applyFont="1" applyFill="1" applyBorder="1" applyAlignment="1">
      <alignment vertical="center"/>
    </xf>
    <xf numFmtId="3" fontId="9" fillId="3" borderId="21" xfId="0" applyNumberFormat="1" applyFont="1" applyFill="1" applyBorder="1" applyAlignment="1">
      <alignment vertical="center"/>
    </xf>
    <xf numFmtId="3" fontId="6" fillId="3" borderId="40" xfId="0" applyNumberFormat="1" applyFont="1" applyFill="1" applyBorder="1" applyAlignment="1">
      <alignment vertical="center"/>
    </xf>
    <xf numFmtId="3" fontId="6" fillId="3" borderId="23" xfId="0" applyNumberFormat="1" applyFont="1" applyFill="1" applyBorder="1" applyAlignment="1">
      <alignment vertical="center"/>
    </xf>
    <xf numFmtId="3" fontId="6" fillId="3" borderId="51" xfId="0" applyNumberFormat="1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3" fontId="6" fillId="6" borderId="35" xfId="0" applyNumberFormat="1" applyFont="1" applyFill="1" applyBorder="1" applyAlignment="1">
      <alignment vertical="center"/>
    </xf>
    <xf numFmtId="3" fontId="6" fillId="6" borderId="23" xfId="0" applyNumberFormat="1" applyFont="1" applyFill="1" applyBorder="1" applyAlignment="1">
      <alignment vertical="center"/>
    </xf>
    <xf numFmtId="3" fontId="6" fillId="6" borderId="16" xfId="0" applyNumberFormat="1" applyFont="1" applyFill="1" applyBorder="1" applyAlignment="1">
      <alignment vertical="center"/>
    </xf>
    <xf numFmtId="3" fontId="6" fillId="6" borderId="17" xfId="0" applyNumberFormat="1" applyFont="1" applyFill="1" applyBorder="1" applyAlignment="1">
      <alignment vertical="center"/>
    </xf>
    <xf numFmtId="3" fontId="6" fillId="3" borderId="38" xfId="0" applyNumberFormat="1" applyFont="1" applyFill="1" applyBorder="1" applyAlignment="1">
      <alignment vertical="center"/>
    </xf>
    <xf numFmtId="3" fontId="6" fillId="3" borderId="43" xfId="0" applyNumberFormat="1" applyFont="1" applyFill="1" applyBorder="1" applyAlignment="1">
      <alignment vertical="center"/>
    </xf>
    <xf numFmtId="3" fontId="6" fillId="3" borderId="32" xfId="0" applyNumberFormat="1" applyFont="1" applyFill="1" applyBorder="1" applyAlignment="1">
      <alignment vertical="center"/>
    </xf>
    <xf numFmtId="3" fontId="6" fillId="3" borderId="17" xfId="0" applyNumberFormat="1" applyFont="1" applyFill="1" applyBorder="1" applyAlignment="1">
      <alignment vertical="center"/>
    </xf>
    <xf numFmtId="9" fontId="6" fillId="5" borderId="5" xfId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0" fontId="3" fillId="5" borderId="39" xfId="0" applyFont="1" applyFill="1" applyBorder="1" applyAlignment="1">
      <alignment vertical="center"/>
    </xf>
    <xf numFmtId="3" fontId="8" fillId="6" borderId="10" xfId="0" applyNumberFormat="1" applyFont="1" applyFill="1" applyBorder="1" applyAlignment="1">
      <alignment vertical="center"/>
    </xf>
    <xf numFmtId="3" fontId="6" fillId="6" borderId="8" xfId="0" applyNumberFormat="1" applyFont="1" applyFill="1" applyBorder="1" applyAlignment="1">
      <alignment vertical="center"/>
    </xf>
    <xf numFmtId="3" fontId="6" fillId="6" borderId="10" xfId="0" applyNumberFormat="1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3" fontId="6" fillId="6" borderId="19" xfId="0" applyNumberFormat="1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165" fontId="6" fillId="2" borderId="36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3" fontId="6" fillId="3" borderId="35" xfId="0" applyNumberFormat="1" applyFont="1" applyFill="1" applyBorder="1" applyAlignment="1">
      <alignment vertical="center"/>
    </xf>
    <xf numFmtId="3" fontId="6" fillId="3" borderId="24" xfId="0" applyNumberFormat="1" applyFont="1" applyFill="1" applyBorder="1" applyAlignment="1">
      <alignment vertical="center"/>
    </xf>
    <xf numFmtId="3" fontId="6" fillId="3" borderId="45" xfId="0" applyNumberFormat="1" applyFont="1" applyFill="1" applyBorder="1" applyAlignment="1">
      <alignment vertical="center"/>
    </xf>
    <xf numFmtId="3" fontId="6" fillId="3" borderId="14" xfId="0" applyNumberFormat="1" applyFont="1" applyFill="1" applyBorder="1" applyAlignment="1">
      <alignment vertical="center"/>
    </xf>
    <xf numFmtId="3" fontId="6" fillId="3" borderId="31" xfId="0" applyNumberFormat="1" applyFont="1" applyFill="1" applyBorder="1" applyAlignment="1">
      <alignment vertical="center"/>
    </xf>
    <xf numFmtId="3" fontId="6" fillId="3" borderId="22" xfId="0" applyNumberFormat="1" applyFont="1" applyFill="1" applyBorder="1" applyAlignment="1">
      <alignment vertical="center"/>
    </xf>
    <xf numFmtId="3" fontId="6" fillId="3" borderId="46" xfId="0" applyNumberFormat="1" applyFont="1" applyFill="1" applyBorder="1" applyAlignment="1">
      <alignment vertical="center"/>
    </xf>
    <xf numFmtId="0" fontId="6" fillId="5" borderId="36" xfId="0" applyFont="1" applyFill="1" applyBorder="1" applyAlignment="1">
      <alignment horizontal="center" vertical="center"/>
    </xf>
    <xf numFmtId="3" fontId="6" fillId="5" borderId="36" xfId="0" applyNumberFormat="1" applyFont="1" applyFill="1" applyBorder="1" applyAlignment="1">
      <alignment vertical="center"/>
    </xf>
    <xf numFmtId="3" fontId="6" fillId="5" borderId="6" xfId="0" applyNumberFormat="1" applyFont="1" applyFill="1" applyBorder="1" applyAlignment="1">
      <alignment vertical="center"/>
    </xf>
    <xf numFmtId="3" fontId="6" fillId="5" borderId="42" xfId="0" applyNumberFormat="1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3" fontId="6" fillId="3" borderId="47" xfId="0" applyNumberFormat="1" applyFont="1" applyFill="1" applyBorder="1" applyAlignment="1">
      <alignment vertical="center"/>
    </xf>
    <xf numFmtId="3" fontId="6" fillId="3" borderId="16" xfId="0" applyNumberFormat="1" applyFont="1" applyFill="1" applyBorder="1" applyAlignment="1">
      <alignment vertical="center"/>
    </xf>
    <xf numFmtId="3" fontId="6" fillId="3" borderId="20" xfId="0" applyNumberFormat="1" applyFont="1" applyFill="1" applyBorder="1" applyAlignment="1">
      <alignment vertical="center"/>
    </xf>
    <xf numFmtId="3" fontId="6" fillId="3" borderId="48" xfId="0" applyNumberFormat="1" applyFont="1" applyFill="1" applyBorder="1" applyAlignment="1">
      <alignment vertical="center"/>
    </xf>
    <xf numFmtId="3" fontId="6" fillId="6" borderId="24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3" fontId="6" fillId="3" borderId="34" xfId="0" applyNumberFormat="1" applyFont="1" applyFill="1" applyBorder="1" applyAlignment="1">
      <alignment vertical="center"/>
    </xf>
    <xf numFmtId="3" fontId="6" fillId="3" borderId="44" xfId="0" applyNumberFormat="1" applyFont="1" applyFill="1" applyBorder="1" applyAlignment="1">
      <alignment vertical="center"/>
    </xf>
    <xf numFmtId="3" fontId="6" fillId="3" borderId="49" xfId="0" applyNumberFormat="1" applyFont="1" applyFill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3" fontId="6" fillId="3" borderId="50" xfId="0" applyNumberFormat="1" applyFont="1" applyFill="1" applyBorder="1" applyAlignment="1">
      <alignment vertical="center"/>
    </xf>
    <xf numFmtId="3" fontId="8" fillId="6" borderId="23" xfId="0" applyNumberFormat="1" applyFont="1" applyFill="1" applyBorder="1"/>
    <xf numFmtId="3" fontId="8" fillId="7" borderId="8" xfId="0" applyNumberFormat="1" applyFont="1" applyFill="1" applyBorder="1"/>
    <xf numFmtId="3" fontId="8" fillId="6" borderId="17" xfId="0" applyNumberFormat="1" applyFont="1" applyFill="1" applyBorder="1"/>
    <xf numFmtId="0" fontId="6" fillId="6" borderId="7" xfId="0" applyFont="1" applyFill="1" applyBorder="1" applyAlignment="1">
      <alignment horizontal="right" vertical="center"/>
    </xf>
    <xf numFmtId="0" fontId="3" fillId="6" borderId="10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6" fillId="6" borderId="7" xfId="0" applyNumberFormat="1" applyFont="1" applyFill="1" applyBorder="1" applyAlignment="1">
      <alignment horizontal="right" vertical="center"/>
    </xf>
    <xf numFmtId="166" fontId="6" fillId="6" borderId="7" xfId="2" applyNumberFormat="1" applyFont="1" applyFill="1" applyBorder="1" applyAlignment="1">
      <alignment horizontal="right" vertical="center"/>
    </xf>
    <xf numFmtId="164" fontId="5" fillId="2" borderId="30" xfId="0" applyNumberFormat="1" applyFont="1" applyFill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3" fontId="6" fillId="6" borderId="0" xfId="0" applyNumberFormat="1" applyFont="1" applyFill="1" applyAlignment="1">
      <alignment vertical="center"/>
    </xf>
    <xf numFmtId="3" fontId="6" fillId="6" borderId="7" xfId="0" applyNumberFormat="1" applyFont="1" applyFill="1" applyBorder="1" applyAlignment="1">
      <alignment horizontal="right" vertical="center"/>
    </xf>
    <xf numFmtId="0" fontId="3" fillId="0" borderId="0" xfId="0" applyFont="1"/>
    <xf numFmtId="0" fontId="5" fillId="5" borderId="1" xfId="0" applyFont="1" applyFill="1" applyBorder="1" applyAlignment="1">
      <alignment horizontal="center" vertical="center"/>
    </xf>
    <xf numFmtId="3" fontId="6" fillId="5" borderId="62" xfId="0" applyNumberFormat="1" applyFont="1" applyFill="1" applyBorder="1" applyAlignment="1">
      <alignment vertical="center"/>
    </xf>
    <xf numFmtId="3" fontId="6" fillId="5" borderId="43" xfId="0" applyNumberFormat="1" applyFont="1" applyFill="1" applyBorder="1" applyAlignment="1">
      <alignment vertical="center"/>
    </xf>
    <xf numFmtId="0" fontId="6" fillId="5" borderId="38" xfId="0" applyFont="1" applyFill="1" applyBorder="1" applyAlignment="1">
      <alignment horizontal="center" vertical="center"/>
    </xf>
    <xf numFmtId="3" fontId="6" fillId="5" borderId="38" xfId="0" applyNumberFormat="1" applyFont="1" applyFill="1" applyBorder="1" applyAlignment="1">
      <alignment vertical="center"/>
    </xf>
    <xf numFmtId="3" fontId="6" fillId="5" borderId="44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horizontal="center" vertical="center"/>
    </xf>
    <xf numFmtId="3" fontId="6" fillId="5" borderId="63" xfId="0" applyNumberFormat="1" applyFont="1" applyFill="1" applyBorder="1" applyAlignment="1">
      <alignment vertical="center"/>
    </xf>
    <xf numFmtId="3" fontId="6" fillId="5" borderId="64" xfId="0" applyNumberFormat="1" applyFont="1" applyFill="1" applyBorder="1" applyAlignment="1">
      <alignment vertical="center"/>
    </xf>
    <xf numFmtId="0" fontId="6" fillId="5" borderId="65" xfId="0" applyFont="1" applyFill="1" applyBorder="1" applyAlignment="1">
      <alignment horizontal="center" vertical="center"/>
    </xf>
    <xf numFmtId="3" fontId="6" fillId="5" borderId="65" xfId="0" applyNumberFormat="1" applyFont="1" applyFill="1" applyBorder="1" applyAlignment="1">
      <alignment vertical="center"/>
    </xf>
    <xf numFmtId="3" fontId="6" fillId="5" borderId="66" xfId="0" applyNumberFormat="1" applyFont="1" applyFill="1" applyBorder="1" applyAlignment="1">
      <alignment vertical="center"/>
    </xf>
    <xf numFmtId="3" fontId="6" fillId="6" borderId="10" xfId="0" applyNumberFormat="1" applyFont="1" applyFill="1" applyBorder="1" applyAlignment="1">
      <alignment horizontal="right" vertical="center"/>
    </xf>
    <xf numFmtId="1" fontId="6" fillId="6" borderId="10" xfId="0" applyNumberFormat="1" applyFont="1" applyFill="1" applyBorder="1" applyAlignment="1">
      <alignment horizontal="right" vertical="center"/>
    </xf>
    <xf numFmtId="0" fontId="6" fillId="6" borderId="17" xfId="0" applyFont="1" applyFill="1" applyBorder="1" applyAlignment="1">
      <alignment horizontal="right" vertical="center"/>
    </xf>
    <xf numFmtId="3" fontId="6" fillId="6" borderId="67" xfId="0" applyNumberFormat="1" applyFont="1" applyFill="1" applyBorder="1" applyAlignment="1">
      <alignment vertical="center"/>
    </xf>
    <xf numFmtId="3" fontId="6" fillId="6" borderId="68" xfId="0" applyNumberFormat="1" applyFont="1" applyFill="1" applyBorder="1" applyAlignment="1">
      <alignment vertical="center"/>
    </xf>
    <xf numFmtId="3" fontId="6" fillId="3" borderId="69" xfId="0" applyNumberFormat="1" applyFont="1" applyFill="1" applyBorder="1" applyAlignment="1">
      <alignment vertical="center"/>
    </xf>
    <xf numFmtId="3" fontId="6" fillId="5" borderId="52" xfId="0" applyNumberFormat="1" applyFont="1" applyFill="1" applyBorder="1" applyAlignment="1">
      <alignment vertical="center"/>
    </xf>
    <xf numFmtId="3" fontId="6" fillId="5" borderId="49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3" fontId="6" fillId="3" borderId="41" xfId="0" applyNumberFormat="1" applyFont="1" applyFill="1" applyBorder="1" applyAlignment="1">
      <alignment vertical="center"/>
    </xf>
    <xf numFmtId="0" fontId="27" fillId="7" borderId="4" xfId="0" applyFont="1" applyFill="1" applyBorder="1" applyAlignment="1">
      <alignment horizontal="center" vertical="center"/>
    </xf>
    <xf numFmtId="3" fontId="6" fillId="6" borderId="9" xfId="0" applyNumberFormat="1" applyFont="1" applyFill="1" applyBorder="1" applyAlignment="1">
      <alignment horizontal="right" vertical="center"/>
    </xf>
    <xf numFmtId="0" fontId="1" fillId="0" borderId="0" xfId="50"/>
    <xf numFmtId="0" fontId="0" fillId="0" borderId="0" xfId="0" pivotButton="1"/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49" fontId="5" fillId="0" borderId="13" xfId="0" applyNumberFormat="1" applyFont="1" applyBorder="1" applyAlignment="1">
      <alignment horizontal="center" vertical="center" wrapText="1"/>
    </xf>
    <xf numFmtId="1" fontId="5" fillId="0" borderId="13" xfId="0" quotePrefix="1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0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7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164" fontId="5" fillId="5" borderId="39" xfId="0" applyNumberFormat="1" applyFont="1" applyFill="1" applyBorder="1" applyAlignment="1">
      <alignment horizontal="right" vertical="center"/>
    </xf>
    <xf numFmtId="164" fontId="5" fillId="5" borderId="12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2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4" fontId="5" fillId="2" borderId="30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" fontId="5" fillId="0" borderId="30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5" fillId="2" borderId="30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1" fontId="5" fillId="0" borderId="13" xfId="0" quotePrefix="1" applyNumberFormat="1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Neutro" xfId="9" builtinId="28" customBuiltin="1"/>
    <cellStyle name="Normal" xfId="0" builtinId="0"/>
    <cellStyle name="Normal 2" xfId="47" xr:uid="{00000000-0005-0000-0000-000020000000}"/>
    <cellStyle name="Normal 2 2" xfId="49" xr:uid="{00000000-0005-0000-0000-000021000000}"/>
    <cellStyle name="Normal 3" xfId="42" xr:uid="{00000000-0005-0000-0000-000022000000}"/>
    <cellStyle name="Normal 4" xfId="50" xr:uid="{87CFAA20-4B15-4A35-AFD2-0C427E22AB47}"/>
    <cellStyle name="Nota 2" xfId="45" xr:uid="{00000000-0005-0000-0000-000023000000}"/>
    <cellStyle name="Porcentagem" xfId="1" builtinId="5"/>
    <cellStyle name="Porcentagem 2" xfId="44" xr:uid="{00000000-0005-0000-0000-000025000000}"/>
    <cellStyle name="Ruim" xfId="8" builtinId="27" customBuiltin="1"/>
    <cellStyle name="Saída" xfId="11" builtinId="21" customBuiltin="1"/>
    <cellStyle name="Texto de Aviso" xfId="15" builtinId="11" customBuiltin="1"/>
    <cellStyle name="Texto Explicativo" xfId="16" builtinId="53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ítulo 5" xfId="48" xr:uid="{00000000-0005-0000-0000-00002D000000}"/>
    <cellStyle name="Total" xfId="17" builtinId="25" customBuiltin="1"/>
    <cellStyle name="Vírgula" xfId="2" builtinId="3"/>
    <cellStyle name="Vírgula 2" xfId="46" xr:uid="{00000000-0005-0000-0000-000030000000}"/>
    <cellStyle name="Vírgula 3" xfId="43" xr:uid="{00000000-0005-0000-0000-00003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23/CONSULTA%20AOS%20DADOS%20-%20REV%204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nderson Nonato de Andrade" refreshedDate="45240.373453703702" createdVersion="8" refreshedVersion="8" minRefreshableVersion="3" recordCount="284" xr:uid="{1FC11F29-BE3F-4221-B9F6-CD700A5AAF28}">
  <cacheSource type="worksheet">
    <worksheetSource ref="B7:C291" sheet="Extração2 -&gt; Arq. 5 Dutos Lo..." r:id="rId2"/>
  </cacheSource>
  <cacheFields count="2">
    <cacheField name="243860" numFmtId="1">
      <sharedItems containsString="0" containsBlank="1" containsNumber="1" containsInteger="1" minValue="240379" maxValue="2788044" count="50">
        <n v="243860"/>
        <m/>
        <n v="243865"/>
        <n v="241321"/>
        <n v="240379"/>
        <n v="240420"/>
        <n v="240391"/>
        <n v="241352"/>
        <n v="241353"/>
        <n v="244202"/>
        <n v="240425"/>
        <n v="240431"/>
        <n v="240462"/>
        <n v="240403"/>
        <n v="240440"/>
        <n v="240438"/>
        <n v="240433"/>
        <n v="240444"/>
        <n v="240432"/>
        <n v="243984"/>
        <n v="243994"/>
        <n v="240416"/>
        <n v="240417"/>
        <n v="243996"/>
        <n v="240452"/>
        <n v="240454"/>
        <n v="240453"/>
        <n v="240449"/>
        <n v="240428"/>
        <n v="240429"/>
        <n v="240430"/>
        <n v="278804"/>
        <n v="2788044"/>
        <n v="268983"/>
        <n v="278803"/>
        <n v="244001"/>
        <n v="243991"/>
        <n v="240448"/>
        <n v="241326"/>
        <n v="241327"/>
        <n v="241328"/>
        <n v="240434"/>
        <n v="253673"/>
        <n v="253674"/>
        <n v="241322"/>
        <n v="241323"/>
        <n v="241315"/>
        <n v="241324"/>
        <n v="249190"/>
        <n v="240442"/>
      </sharedItems>
    </cacheField>
    <cacheField name="ORSUB (PD-IPJQ-8)" numFmtId="0">
      <sharedItems containsBlank="1" count="52">
        <s v="ORSUB (PD-IPJQ-8)"/>
        <m/>
        <s v="ORSUB (PD-IPIT-8)"/>
        <s v="ORSUB (PD-DPIP-10)"/>
        <s v="ORPENE (ORPENE 14)"/>
        <s v="ORPENE (ORPENE 12)"/>
        <s v="ORPENE (ORPENE 8)"/>
        <s v="CIAS - GO"/>
        <s v="ORBEL 1 (ORBEL1)"/>
        <s v="OLAPA"/>
        <s v="OPASC (OPASC_ITA)"/>
        <s v="OSVOL"/>
        <s v="GLP (GLP-REDUC)"/>
        <s v="ORSUL 6"/>
        <s v="ORSUL 10"/>
        <s v="ORNIT"/>
        <s v="OSCAN (OSCAN-16)"/>
        <s v="OPASC (OPASC_BIG)"/>
        <s v="OSBRA 20"/>
        <s v="OSRIO (OSRIO1)"/>
        <s v="OBATI-CL (OBCL)"/>
        <s v="OBATI-ES (OBES)"/>
        <s v="OSSP-A (SSPA1)"/>
        <s v="OSSP-B (SSPB)"/>
        <s v="OSSP-T (SSPT)"/>
        <s v="OSSP-C (SSPC)"/>
        <s v="OSPLAN (RP18)"/>
        <s v="OPASA (OP10)"/>
        <s v="OPASA (OP14)"/>
        <s v="OPASA (OP16)"/>
        <s v="OSVAT (GG22)"/>
        <s v="OSVAT-II (GZ22)"/>
        <s v="OSVAT-II (ZGR22)"/>
        <s v="OSVAT (RV22)"/>
        <s v="OSVAT (UG22)"/>
        <s v="OSVAT (RVES)"/>
        <s v="OSPLAN"/>
        <s v="OSPLAN (RP24)"/>
        <s v="OSVAT (GZ16)"/>
        <s v="OSVAT (SR16)"/>
        <s v="OSVAT (OSVAT-III)"/>
        <s v="OSVAT (ZGR16)"/>
        <s v="ORSOL I"/>
        <s v="OSRED 8"/>
        <s v="OSRED 12"/>
        <s v="OSBAR I"/>
        <s v="OSBAR II"/>
        <s v="OPMAC"/>
        <s v="OSDUC"/>
        <s v="OSDUC-II"/>
        <s v="OSBRA 12"/>
        <s v="GARSOL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4">
  <r>
    <x v="0"/>
    <x v="0"/>
  </r>
  <r>
    <x v="0"/>
    <x v="0"/>
  </r>
  <r>
    <x v="0"/>
    <x v="0"/>
  </r>
  <r>
    <x v="0"/>
    <x v="0"/>
  </r>
  <r>
    <x v="1"/>
    <x v="1"/>
  </r>
  <r>
    <x v="2"/>
    <x v="2"/>
  </r>
  <r>
    <x v="2"/>
    <x v="2"/>
  </r>
  <r>
    <x v="2"/>
    <x v="2"/>
  </r>
  <r>
    <x v="2"/>
    <x v="2"/>
  </r>
  <r>
    <x v="2"/>
    <x v="2"/>
  </r>
  <r>
    <x v="1"/>
    <x v="1"/>
  </r>
  <r>
    <x v="3"/>
    <x v="3"/>
  </r>
  <r>
    <x v="3"/>
    <x v="3"/>
  </r>
  <r>
    <x v="3"/>
    <x v="3"/>
  </r>
  <r>
    <x v="3"/>
    <x v="3"/>
  </r>
  <r>
    <x v="3"/>
    <x v="3"/>
  </r>
  <r>
    <x v="1"/>
    <x v="1"/>
  </r>
  <r>
    <x v="4"/>
    <x v="4"/>
  </r>
  <r>
    <x v="1"/>
    <x v="1"/>
  </r>
  <r>
    <x v="5"/>
    <x v="5"/>
  </r>
  <r>
    <x v="5"/>
    <x v="5"/>
  </r>
  <r>
    <x v="1"/>
    <x v="1"/>
  </r>
  <r>
    <x v="6"/>
    <x v="6"/>
  </r>
  <r>
    <x v="6"/>
    <x v="6"/>
  </r>
  <r>
    <x v="6"/>
    <x v="6"/>
  </r>
  <r>
    <x v="6"/>
    <x v="6"/>
  </r>
  <r>
    <x v="6"/>
    <x v="6"/>
  </r>
  <r>
    <x v="1"/>
    <x v="1"/>
  </r>
  <r>
    <x v="7"/>
    <x v="7"/>
  </r>
  <r>
    <x v="7"/>
    <x v="7"/>
  </r>
  <r>
    <x v="1"/>
    <x v="1"/>
  </r>
  <r>
    <x v="8"/>
    <x v="7"/>
  </r>
  <r>
    <x v="1"/>
    <x v="1"/>
  </r>
  <r>
    <x v="9"/>
    <x v="8"/>
  </r>
  <r>
    <x v="9"/>
    <x v="8"/>
  </r>
  <r>
    <x v="9"/>
    <x v="8"/>
  </r>
  <r>
    <x v="9"/>
    <x v="8"/>
  </r>
  <r>
    <x v="9"/>
    <x v="8"/>
  </r>
  <r>
    <x v="1"/>
    <x v="1"/>
  </r>
  <r>
    <x v="10"/>
    <x v="9"/>
  </r>
  <r>
    <x v="10"/>
    <x v="9"/>
  </r>
  <r>
    <x v="10"/>
    <x v="9"/>
  </r>
  <r>
    <x v="10"/>
    <x v="9"/>
  </r>
  <r>
    <x v="10"/>
    <x v="9"/>
  </r>
  <r>
    <x v="10"/>
    <x v="9"/>
  </r>
  <r>
    <x v="10"/>
    <x v="9"/>
  </r>
  <r>
    <x v="10"/>
    <x v="9"/>
  </r>
  <r>
    <x v="10"/>
    <x v="9"/>
  </r>
  <r>
    <x v="10"/>
    <x v="9"/>
  </r>
  <r>
    <x v="1"/>
    <x v="1"/>
  </r>
  <r>
    <x v="11"/>
    <x v="10"/>
  </r>
  <r>
    <x v="11"/>
    <x v="10"/>
  </r>
  <r>
    <x v="11"/>
    <x v="10"/>
  </r>
  <r>
    <x v="11"/>
    <x v="10"/>
  </r>
  <r>
    <x v="1"/>
    <x v="1"/>
  </r>
  <r>
    <x v="12"/>
    <x v="11"/>
  </r>
  <r>
    <x v="12"/>
    <x v="11"/>
  </r>
  <r>
    <x v="12"/>
    <x v="11"/>
  </r>
  <r>
    <x v="1"/>
    <x v="1"/>
  </r>
  <r>
    <x v="13"/>
    <x v="12"/>
  </r>
  <r>
    <x v="13"/>
    <x v="12"/>
  </r>
  <r>
    <x v="13"/>
    <x v="12"/>
  </r>
  <r>
    <x v="13"/>
    <x v="12"/>
  </r>
  <r>
    <x v="1"/>
    <x v="1"/>
  </r>
  <r>
    <x v="14"/>
    <x v="13"/>
  </r>
  <r>
    <x v="1"/>
    <x v="1"/>
  </r>
  <r>
    <x v="15"/>
    <x v="14"/>
  </r>
  <r>
    <x v="15"/>
    <x v="14"/>
  </r>
  <r>
    <x v="15"/>
    <x v="14"/>
  </r>
  <r>
    <x v="1"/>
    <x v="1"/>
  </r>
  <r>
    <x v="16"/>
    <x v="15"/>
  </r>
  <r>
    <x v="16"/>
    <x v="15"/>
  </r>
  <r>
    <x v="1"/>
    <x v="1"/>
  </r>
  <r>
    <x v="17"/>
    <x v="16"/>
  </r>
  <r>
    <x v="17"/>
    <x v="16"/>
  </r>
  <r>
    <x v="17"/>
    <x v="16"/>
  </r>
  <r>
    <x v="17"/>
    <x v="16"/>
  </r>
  <r>
    <x v="17"/>
    <x v="16"/>
  </r>
  <r>
    <x v="17"/>
    <x v="16"/>
  </r>
  <r>
    <x v="1"/>
    <x v="1"/>
  </r>
  <r>
    <x v="18"/>
    <x v="17"/>
  </r>
  <r>
    <x v="18"/>
    <x v="17"/>
  </r>
  <r>
    <x v="18"/>
    <x v="17"/>
  </r>
  <r>
    <x v="18"/>
    <x v="17"/>
  </r>
  <r>
    <x v="1"/>
    <x v="1"/>
  </r>
  <r>
    <x v="19"/>
    <x v="18"/>
  </r>
  <r>
    <x v="19"/>
    <x v="18"/>
  </r>
  <r>
    <x v="19"/>
    <x v="18"/>
  </r>
  <r>
    <x v="19"/>
    <x v="18"/>
  </r>
  <r>
    <x v="1"/>
    <x v="1"/>
  </r>
  <r>
    <x v="20"/>
    <x v="19"/>
  </r>
  <r>
    <x v="20"/>
    <x v="19"/>
  </r>
  <r>
    <x v="20"/>
    <x v="19"/>
  </r>
  <r>
    <x v="20"/>
    <x v="19"/>
  </r>
  <r>
    <x v="20"/>
    <x v="19"/>
  </r>
  <r>
    <x v="20"/>
    <x v="19"/>
  </r>
  <r>
    <x v="20"/>
    <x v="19"/>
  </r>
  <r>
    <x v="20"/>
    <x v="19"/>
  </r>
  <r>
    <x v="20"/>
    <x v="19"/>
  </r>
  <r>
    <x v="20"/>
    <x v="19"/>
  </r>
  <r>
    <x v="20"/>
    <x v="19"/>
  </r>
  <r>
    <x v="1"/>
    <x v="1"/>
  </r>
  <r>
    <x v="21"/>
    <x v="20"/>
  </r>
  <r>
    <x v="21"/>
    <x v="20"/>
  </r>
  <r>
    <x v="21"/>
    <x v="20"/>
  </r>
  <r>
    <x v="21"/>
    <x v="20"/>
  </r>
  <r>
    <x v="21"/>
    <x v="20"/>
  </r>
  <r>
    <x v="21"/>
    <x v="20"/>
  </r>
  <r>
    <x v="21"/>
    <x v="20"/>
  </r>
  <r>
    <x v="1"/>
    <x v="1"/>
  </r>
  <r>
    <x v="22"/>
    <x v="21"/>
  </r>
  <r>
    <x v="22"/>
    <x v="21"/>
  </r>
  <r>
    <x v="22"/>
    <x v="21"/>
  </r>
  <r>
    <x v="22"/>
    <x v="21"/>
  </r>
  <r>
    <x v="22"/>
    <x v="21"/>
  </r>
  <r>
    <x v="22"/>
    <x v="21"/>
  </r>
  <r>
    <x v="22"/>
    <x v="21"/>
  </r>
  <r>
    <x v="1"/>
    <x v="1"/>
  </r>
  <r>
    <x v="23"/>
    <x v="22"/>
  </r>
  <r>
    <x v="23"/>
    <x v="22"/>
  </r>
  <r>
    <x v="23"/>
    <x v="22"/>
  </r>
  <r>
    <x v="23"/>
    <x v="22"/>
  </r>
  <r>
    <x v="23"/>
    <x v="22"/>
  </r>
  <r>
    <x v="23"/>
    <x v="22"/>
  </r>
  <r>
    <x v="1"/>
    <x v="1"/>
  </r>
  <r>
    <x v="24"/>
    <x v="23"/>
  </r>
  <r>
    <x v="24"/>
    <x v="23"/>
  </r>
  <r>
    <x v="24"/>
    <x v="23"/>
  </r>
  <r>
    <x v="24"/>
    <x v="23"/>
  </r>
  <r>
    <x v="24"/>
    <x v="23"/>
  </r>
  <r>
    <x v="24"/>
    <x v="23"/>
  </r>
  <r>
    <x v="1"/>
    <x v="1"/>
  </r>
  <r>
    <x v="25"/>
    <x v="24"/>
  </r>
  <r>
    <x v="25"/>
    <x v="24"/>
  </r>
  <r>
    <x v="25"/>
    <x v="24"/>
  </r>
  <r>
    <x v="25"/>
    <x v="24"/>
  </r>
  <r>
    <x v="25"/>
    <x v="24"/>
  </r>
  <r>
    <x v="25"/>
    <x v="24"/>
  </r>
  <r>
    <x v="25"/>
    <x v="24"/>
  </r>
  <r>
    <x v="25"/>
    <x v="24"/>
  </r>
  <r>
    <x v="1"/>
    <x v="1"/>
  </r>
  <r>
    <x v="26"/>
    <x v="25"/>
  </r>
  <r>
    <x v="26"/>
    <x v="25"/>
  </r>
  <r>
    <x v="26"/>
    <x v="25"/>
  </r>
  <r>
    <x v="26"/>
    <x v="25"/>
  </r>
  <r>
    <x v="1"/>
    <x v="1"/>
  </r>
  <r>
    <x v="27"/>
    <x v="26"/>
  </r>
  <r>
    <x v="27"/>
    <x v="26"/>
  </r>
  <r>
    <x v="27"/>
    <x v="26"/>
  </r>
  <r>
    <x v="27"/>
    <x v="26"/>
  </r>
  <r>
    <x v="27"/>
    <x v="26"/>
  </r>
  <r>
    <x v="27"/>
    <x v="26"/>
  </r>
  <r>
    <x v="27"/>
    <x v="26"/>
  </r>
  <r>
    <x v="1"/>
    <x v="1"/>
  </r>
  <r>
    <x v="28"/>
    <x v="27"/>
  </r>
  <r>
    <x v="28"/>
    <x v="27"/>
  </r>
  <r>
    <x v="28"/>
    <x v="27"/>
  </r>
  <r>
    <x v="28"/>
    <x v="27"/>
  </r>
  <r>
    <x v="28"/>
    <x v="27"/>
  </r>
  <r>
    <x v="28"/>
    <x v="27"/>
  </r>
  <r>
    <x v="1"/>
    <x v="1"/>
  </r>
  <r>
    <x v="29"/>
    <x v="28"/>
  </r>
  <r>
    <x v="29"/>
    <x v="28"/>
  </r>
  <r>
    <x v="29"/>
    <x v="28"/>
  </r>
  <r>
    <x v="29"/>
    <x v="28"/>
  </r>
  <r>
    <x v="29"/>
    <x v="28"/>
  </r>
  <r>
    <x v="1"/>
    <x v="1"/>
  </r>
  <r>
    <x v="30"/>
    <x v="29"/>
  </r>
  <r>
    <x v="30"/>
    <x v="29"/>
  </r>
  <r>
    <x v="30"/>
    <x v="29"/>
  </r>
  <r>
    <x v="30"/>
    <x v="29"/>
  </r>
  <r>
    <x v="30"/>
    <x v="29"/>
  </r>
  <r>
    <x v="30"/>
    <x v="29"/>
  </r>
  <r>
    <x v="30"/>
    <x v="29"/>
  </r>
  <r>
    <x v="30"/>
    <x v="29"/>
  </r>
  <r>
    <x v="1"/>
    <x v="1"/>
  </r>
  <r>
    <x v="1"/>
    <x v="30"/>
  </r>
  <r>
    <x v="1"/>
    <x v="30"/>
  </r>
  <r>
    <x v="1"/>
    <x v="30"/>
  </r>
  <r>
    <x v="1"/>
    <x v="30"/>
  </r>
  <r>
    <x v="1"/>
    <x v="30"/>
  </r>
  <r>
    <x v="1"/>
    <x v="30"/>
  </r>
  <r>
    <x v="1"/>
    <x v="1"/>
  </r>
  <r>
    <x v="31"/>
    <x v="31"/>
  </r>
  <r>
    <x v="31"/>
    <x v="31"/>
  </r>
  <r>
    <x v="31"/>
    <x v="31"/>
  </r>
  <r>
    <x v="31"/>
    <x v="31"/>
  </r>
  <r>
    <x v="31"/>
    <x v="31"/>
  </r>
  <r>
    <x v="31"/>
    <x v="31"/>
  </r>
  <r>
    <x v="1"/>
    <x v="1"/>
  </r>
  <r>
    <x v="32"/>
    <x v="32"/>
  </r>
  <r>
    <x v="32"/>
    <x v="32"/>
  </r>
  <r>
    <x v="32"/>
    <x v="32"/>
  </r>
  <r>
    <x v="32"/>
    <x v="32"/>
  </r>
  <r>
    <x v="32"/>
    <x v="32"/>
  </r>
  <r>
    <x v="32"/>
    <x v="32"/>
  </r>
  <r>
    <x v="1"/>
    <x v="1"/>
  </r>
  <r>
    <x v="33"/>
    <x v="33"/>
  </r>
  <r>
    <x v="33"/>
    <x v="33"/>
  </r>
  <r>
    <x v="33"/>
    <x v="33"/>
  </r>
  <r>
    <x v="33"/>
    <x v="33"/>
  </r>
  <r>
    <x v="33"/>
    <x v="33"/>
  </r>
  <r>
    <x v="33"/>
    <x v="33"/>
  </r>
  <r>
    <x v="1"/>
    <x v="1"/>
  </r>
  <r>
    <x v="34"/>
    <x v="34"/>
  </r>
  <r>
    <x v="34"/>
    <x v="34"/>
  </r>
  <r>
    <x v="34"/>
    <x v="34"/>
  </r>
  <r>
    <x v="34"/>
    <x v="34"/>
  </r>
  <r>
    <x v="34"/>
    <x v="34"/>
  </r>
  <r>
    <x v="34"/>
    <x v="34"/>
  </r>
  <r>
    <x v="1"/>
    <x v="1"/>
  </r>
  <r>
    <x v="35"/>
    <x v="35"/>
  </r>
  <r>
    <x v="35"/>
    <x v="35"/>
  </r>
  <r>
    <x v="35"/>
    <x v="35"/>
  </r>
  <r>
    <x v="35"/>
    <x v="35"/>
  </r>
  <r>
    <x v="35"/>
    <x v="35"/>
  </r>
  <r>
    <x v="35"/>
    <x v="35"/>
  </r>
  <r>
    <x v="35"/>
    <x v="35"/>
  </r>
  <r>
    <x v="35"/>
    <x v="35"/>
  </r>
  <r>
    <x v="1"/>
    <x v="1"/>
  </r>
  <r>
    <x v="36"/>
    <x v="36"/>
  </r>
  <r>
    <x v="36"/>
    <x v="36"/>
  </r>
  <r>
    <x v="36"/>
    <x v="36"/>
  </r>
  <r>
    <x v="36"/>
    <x v="36"/>
  </r>
  <r>
    <x v="36"/>
    <x v="36"/>
  </r>
  <r>
    <x v="36"/>
    <x v="36"/>
  </r>
  <r>
    <x v="1"/>
    <x v="1"/>
  </r>
  <r>
    <x v="37"/>
    <x v="37"/>
  </r>
  <r>
    <x v="37"/>
    <x v="37"/>
  </r>
  <r>
    <x v="37"/>
    <x v="37"/>
  </r>
  <r>
    <x v="37"/>
    <x v="37"/>
  </r>
  <r>
    <x v="37"/>
    <x v="37"/>
  </r>
  <r>
    <x v="37"/>
    <x v="37"/>
  </r>
  <r>
    <x v="37"/>
    <x v="37"/>
  </r>
  <r>
    <x v="37"/>
    <x v="37"/>
  </r>
  <r>
    <x v="1"/>
    <x v="1"/>
  </r>
  <r>
    <x v="38"/>
    <x v="38"/>
  </r>
  <r>
    <x v="38"/>
    <x v="38"/>
  </r>
  <r>
    <x v="38"/>
    <x v="38"/>
  </r>
  <r>
    <x v="38"/>
    <x v="38"/>
  </r>
  <r>
    <x v="1"/>
    <x v="1"/>
  </r>
  <r>
    <x v="39"/>
    <x v="39"/>
  </r>
  <r>
    <x v="39"/>
    <x v="39"/>
  </r>
  <r>
    <x v="39"/>
    <x v="39"/>
  </r>
  <r>
    <x v="1"/>
    <x v="1"/>
  </r>
  <r>
    <x v="39"/>
    <x v="40"/>
  </r>
  <r>
    <x v="39"/>
    <x v="40"/>
  </r>
  <r>
    <x v="39"/>
    <x v="40"/>
  </r>
  <r>
    <x v="1"/>
    <x v="1"/>
  </r>
  <r>
    <x v="40"/>
    <x v="41"/>
  </r>
  <r>
    <x v="40"/>
    <x v="41"/>
  </r>
  <r>
    <x v="40"/>
    <x v="41"/>
  </r>
  <r>
    <x v="40"/>
    <x v="41"/>
  </r>
  <r>
    <x v="1"/>
    <x v="1"/>
  </r>
  <r>
    <x v="41"/>
    <x v="42"/>
  </r>
  <r>
    <x v="41"/>
    <x v="42"/>
  </r>
  <r>
    <x v="1"/>
    <x v="1"/>
  </r>
  <r>
    <x v="42"/>
    <x v="43"/>
  </r>
  <r>
    <x v="42"/>
    <x v="43"/>
  </r>
  <r>
    <x v="42"/>
    <x v="43"/>
  </r>
  <r>
    <x v="42"/>
    <x v="43"/>
  </r>
  <r>
    <x v="42"/>
    <x v="43"/>
  </r>
  <r>
    <x v="1"/>
    <x v="1"/>
  </r>
  <r>
    <x v="43"/>
    <x v="44"/>
  </r>
  <r>
    <x v="43"/>
    <x v="44"/>
  </r>
  <r>
    <x v="43"/>
    <x v="44"/>
  </r>
  <r>
    <x v="43"/>
    <x v="44"/>
  </r>
  <r>
    <x v="43"/>
    <x v="44"/>
  </r>
  <r>
    <x v="1"/>
    <x v="1"/>
  </r>
  <r>
    <x v="44"/>
    <x v="45"/>
  </r>
  <r>
    <x v="1"/>
    <x v="1"/>
  </r>
  <r>
    <x v="45"/>
    <x v="46"/>
  </r>
  <r>
    <x v="1"/>
    <x v="1"/>
  </r>
  <r>
    <x v="46"/>
    <x v="47"/>
  </r>
  <r>
    <x v="46"/>
    <x v="47"/>
  </r>
  <r>
    <x v="1"/>
    <x v="1"/>
  </r>
  <r>
    <x v="47"/>
    <x v="48"/>
  </r>
  <r>
    <x v="1"/>
    <x v="1"/>
  </r>
  <r>
    <x v="48"/>
    <x v="49"/>
  </r>
  <r>
    <x v="1"/>
    <x v="1"/>
  </r>
  <r>
    <x v="49"/>
    <x v="50"/>
  </r>
  <r>
    <x v="49"/>
    <x v="50"/>
  </r>
  <r>
    <x v="49"/>
    <x v="50"/>
  </r>
  <r>
    <x v="49"/>
    <x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AF138B-94EA-4528-A530-832362CC6269}" name="Tabela dinâmica7" cacheId="6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3:B55" firstHeaderRow="1" firstDataRow="1" firstDataCol="2"/>
  <pivotFields count="2">
    <pivotField axis="axisRow" compact="0" outline="0" showAll="0" defaultSubtotal="0">
      <items count="50">
        <item x="4"/>
        <item x="6"/>
        <item x="13"/>
        <item x="21"/>
        <item x="22"/>
        <item x="5"/>
        <item x="10"/>
        <item x="28"/>
        <item x="29"/>
        <item x="30"/>
        <item x="11"/>
        <item x="18"/>
        <item x="16"/>
        <item x="15"/>
        <item x="14"/>
        <item x="49"/>
        <item x="17"/>
        <item x="37"/>
        <item x="27"/>
        <item x="24"/>
        <item x="26"/>
        <item x="25"/>
        <item x="12"/>
        <item x="46"/>
        <item x="3"/>
        <item x="44"/>
        <item x="45"/>
        <item x="47"/>
        <item x="38"/>
        <item x="39"/>
        <item x="40"/>
        <item x="7"/>
        <item x="8"/>
        <item x="0"/>
        <item x="2"/>
        <item x="19"/>
        <item x="36"/>
        <item x="20"/>
        <item x="23"/>
        <item x="35"/>
        <item x="9"/>
        <item x="48"/>
        <item x="42"/>
        <item x="43"/>
        <item x="33"/>
        <item x="34"/>
        <item x="31"/>
        <item x="32"/>
        <item x="1"/>
        <item x="4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2">
        <item x="7"/>
        <item m="1" x="51"/>
        <item x="12"/>
        <item x="20"/>
        <item x="21"/>
        <item x="9"/>
        <item x="27"/>
        <item x="28"/>
        <item x="29"/>
        <item x="17"/>
        <item x="10"/>
        <item x="47"/>
        <item x="8"/>
        <item x="15"/>
        <item x="5"/>
        <item x="4"/>
        <item x="6"/>
        <item x="3"/>
        <item x="2"/>
        <item x="0"/>
        <item x="14"/>
        <item x="13"/>
        <item x="45"/>
        <item x="46"/>
        <item x="50"/>
        <item x="18"/>
        <item x="16"/>
        <item x="48"/>
        <item x="49"/>
        <item x="36"/>
        <item x="26"/>
        <item x="37"/>
        <item x="44"/>
        <item x="43"/>
        <item x="19"/>
        <item x="22"/>
        <item x="23"/>
        <item x="25"/>
        <item x="24"/>
        <item x="30"/>
        <item x="38"/>
        <item x="40"/>
        <item x="33"/>
        <item x="35"/>
        <item x="39"/>
        <item x="34"/>
        <item x="41"/>
        <item x="31"/>
        <item x="32"/>
        <item x="11"/>
        <item x="1"/>
        <item x="4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2">
    <i>
      <x/>
      <x v="31"/>
    </i>
    <i r="1">
      <x v="32"/>
    </i>
    <i>
      <x v="2"/>
      <x v="2"/>
    </i>
    <i>
      <x v="3"/>
      <x v="3"/>
    </i>
    <i>
      <x v="4"/>
      <x v="4"/>
    </i>
    <i>
      <x v="5"/>
      <x v="6"/>
    </i>
    <i>
      <x v="6"/>
      <x v="7"/>
    </i>
    <i>
      <x v="7"/>
      <x v="8"/>
    </i>
    <i>
      <x v="8"/>
      <x v="9"/>
    </i>
    <i>
      <x v="9"/>
      <x v="11"/>
    </i>
    <i>
      <x v="10"/>
      <x v="10"/>
    </i>
    <i>
      <x v="11"/>
      <x v="23"/>
    </i>
    <i>
      <x v="12"/>
      <x v="40"/>
    </i>
    <i>
      <x v="13"/>
      <x v="12"/>
    </i>
    <i>
      <x v="14"/>
      <x v="5"/>
    </i>
    <i>
      <x v="15"/>
      <x/>
    </i>
    <i>
      <x v="16"/>
      <x v="1"/>
    </i>
    <i>
      <x v="17"/>
      <x v="24"/>
    </i>
    <i>
      <x v="18"/>
      <x v="34"/>
    </i>
    <i>
      <x v="19"/>
      <x v="33"/>
    </i>
    <i>
      <x v="20"/>
      <x v="13"/>
    </i>
    <i>
      <x v="21"/>
      <x v="14"/>
    </i>
    <i>
      <x v="22"/>
      <x v="25"/>
    </i>
    <i>
      <x v="23"/>
      <x v="26"/>
    </i>
    <i>
      <x v="24"/>
      <x v="15"/>
    </i>
    <i>
      <x v="25"/>
      <x v="35"/>
    </i>
    <i>
      <x v="26"/>
      <x v="16"/>
    </i>
    <i>
      <x v="27"/>
      <x v="27"/>
    </i>
    <i>
      <x v="28"/>
      <x v="41"/>
    </i>
    <i>
      <x v="29"/>
      <x v="36"/>
    </i>
    <i>
      <x v="30"/>
      <x v="18"/>
    </i>
    <i>
      <x v="31"/>
      <x v="17"/>
    </i>
    <i>
      <x v="32"/>
      <x v="43"/>
    </i>
    <i>
      <x v="33"/>
      <x v="42"/>
    </i>
    <i>
      <x v="34"/>
      <x v="37"/>
    </i>
    <i>
      <x v="35"/>
      <x v="38"/>
    </i>
    <i>
      <x v="36"/>
      <x v="19"/>
    </i>
    <i>
      <x v="37"/>
      <x v="20"/>
    </i>
    <i>
      <x v="38"/>
      <x v="21"/>
    </i>
    <i>
      <x v="39"/>
      <x v="48"/>
    </i>
    <i>
      <x v="40"/>
      <x v="28"/>
    </i>
    <i>
      <x v="41"/>
      <x v="29"/>
    </i>
    <i>
      <x v="42"/>
      <x v="44"/>
    </i>
    <i>
      <x v="43"/>
      <x v="39"/>
    </i>
    <i>
      <x v="44"/>
      <x v="29"/>
    </i>
    <i>
      <x v="45"/>
      <x v="45"/>
    </i>
    <i>
      <x v="46"/>
      <x v="30"/>
    </i>
    <i>
      <x v="47"/>
      <x v="46"/>
    </i>
    <i>
      <x v="48"/>
      <x v="47"/>
    </i>
    <i>
      <x v="49"/>
      <x v="22"/>
    </i>
    <i>
      <x v="50"/>
      <x v="48"/>
    </i>
    <i>
      <x v="51"/>
      <x v="49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ilha24"/>
  <dimension ref="A1:AF594"/>
  <sheetViews>
    <sheetView zoomScale="70" zoomScaleNormal="70" workbookViewId="0">
      <pane xSplit="10" topLeftCell="K1" activePane="topRight" state="frozen"/>
      <selection pane="topRight" activeCell="J2" sqref="J2"/>
    </sheetView>
  </sheetViews>
  <sheetFormatPr defaultRowHeight="12.75" x14ac:dyDescent="0.2"/>
  <cols>
    <col min="1" max="1" width="10.5703125" style="5" customWidth="1"/>
    <col min="2" max="2" width="12.85546875" style="5" customWidth="1"/>
    <col min="3" max="3" width="15.7109375" style="5" customWidth="1"/>
    <col min="4" max="4" width="12.140625" style="5" customWidth="1"/>
    <col min="5" max="5" width="5.42578125" style="5" customWidth="1"/>
    <col min="6" max="6" width="20.85546875" style="5" customWidth="1"/>
    <col min="7" max="7" width="4.7109375" style="5" customWidth="1"/>
    <col min="8" max="8" width="21.85546875" style="5" customWidth="1"/>
    <col min="9" max="9" width="4.7109375" style="14" bestFit="1" customWidth="1"/>
    <col min="10" max="10" width="29.85546875" style="14" customWidth="1"/>
    <col min="11" max="22" width="13.28515625" style="36" customWidth="1"/>
    <col min="23" max="23" width="15.28515625" style="36" customWidth="1"/>
    <col min="24" max="27" width="9.140625" style="25"/>
    <col min="28" max="28" width="12.7109375" style="25" bestFit="1" customWidth="1"/>
    <col min="29" max="30" width="9.140625" style="25"/>
    <col min="31" max="31" width="16.7109375" style="25" customWidth="1"/>
    <col min="32" max="32" width="7.42578125" style="25" bestFit="1" customWidth="1"/>
    <col min="33" max="34" width="9.140625" style="25"/>
    <col min="35" max="35" width="14.28515625" style="25" bestFit="1" customWidth="1"/>
    <col min="36" max="16384" width="9.140625" style="25"/>
  </cols>
  <sheetData>
    <row r="1" spans="1:23" ht="21" customHeight="1" x14ac:dyDescent="0.2">
      <c r="A1" s="4" t="s">
        <v>88</v>
      </c>
      <c r="B1" s="4"/>
    </row>
    <row r="2" spans="1:23" ht="15.75" customHeight="1" x14ac:dyDescent="0.2"/>
    <row r="3" spans="1:23" ht="15.75" customHeight="1" x14ac:dyDescent="0.2">
      <c r="A3" s="4" t="s">
        <v>119</v>
      </c>
      <c r="B3" s="4"/>
    </row>
    <row r="4" spans="1:23" ht="15.75" customHeight="1" thickBot="1" x14ac:dyDescent="0.25"/>
    <row r="5" spans="1:23" ht="21" customHeight="1" thickBot="1" x14ac:dyDescent="0.25">
      <c r="A5" s="160" t="s">
        <v>0</v>
      </c>
      <c r="B5" s="156" t="s">
        <v>183</v>
      </c>
      <c r="C5" s="157" t="s">
        <v>1</v>
      </c>
      <c r="D5" s="158"/>
      <c r="E5" s="159"/>
      <c r="F5" s="154" t="s">
        <v>2</v>
      </c>
      <c r="G5" s="156" t="s">
        <v>3</v>
      </c>
      <c r="H5" s="154" t="s">
        <v>2</v>
      </c>
      <c r="I5" s="156" t="s">
        <v>3</v>
      </c>
      <c r="J5" s="152" t="s">
        <v>4</v>
      </c>
      <c r="K5" s="183">
        <v>2022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5"/>
      <c r="W5" s="68" t="s">
        <v>5</v>
      </c>
    </row>
    <row r="6" spans="1:23" ht="21.75" customHeight="1" thickBot="1" x14ac:dyDescent="0.25">
      <c r="A6" s="161"/>
      <c r="B6" s="155"/>
      <c r="C6" s="1" t="s">
        <v>6</v>
      </c>
      <c r="D6" s="2" t="s">
        <v>7</v>
      </c>
      <c r="E6" s="2" t="s">
        <v>8</v>
      </c>
      <c r="F6" s="155"/>
      <c r="G6" s="155"/>
      <c r="H6" s="155"/>
      <c r="I6" s="155"/>
      <c r="J6" s="153"/>
      <c r="K6" s="37">
        <v>1</v>
      </c>
      <c r="L6" s="37">
        <v>2</v>
      </c>
      <c r="M6" s="37">
        <v>3</v>
      </c>
      <c r="N6" s="37">
        <v>4</v>
      </c>
      <c r="O6" s="37">
        <v>5</v>
      </c>
      <c r="P6" s="69">
        <v>6</v>
      </c>
      <c r="Q6" s="37">
        <v>7</v>
      </c>
      <c r="R6" s="37">
        <v>8</v>
      </c>
      <c r="S6" s="37">
        <v>9</v>
      </c>
      <c r="T6" s="69">
        <v>10</v>
      </c>
      <c r="U6" s="37">
        <v>11</v>
      </c>
      <c r="V6" s="70">
        <v>12</v>
      </c>
      <c r="W6" s="71">
        <v>2022</v>
      </c>
    </row>
    <row r="7" spans="1:23" ht="15.75" x14ac:dyDescent="0.2">
      <c r="A7" s="162">
        <v>480</v>
      </c>
      <c r="B7" s="103">
        <v>243860</v>
      </c>
      <c r="C7" s="166" t="s">
        <v>134</v>
      </c>
      <c r="D7" s="164" t="s">
        <v>9</v>
      </c>
      <c r="E7" s="164">
        <v>75</v>
      </c>
      <c r="F7" s="164" t="s">
        <v>10</v>
      </c>
      <c r="G7" s="164" t="s">
        <v>11</v>
      </c>
      <c r="H7" s="164" t="s">
        <v>90</v>
      </c>
      <c r="I7" s="164" t="s">
        <v>11</v>
      </c>
      <c r="J7" s="26" t="s">
        <v>12</v>
      </c>
      <c r="K7" s="38">
        <v>17804.288000000008</v>
      </c>
      <c r="L7" s="38">
        <v>14155.584000000004</v>
      </c>
      <c r="M7" s="35">
        <v>15130.726999999997</v>
      </c>
      <c r="N7" s="95">
        <v>16586.172999999999</v>
      </c>
      <c r="O7" s="38">
        <v>19972.624000000003</v>
      </c>
      <c r="P7" s="38">
        <v>20296.186000000002</v>
      </c>
      <c r="Q7" s="38">
        <v>25727.25</v>
      </c>
      <c r="R7" s="47">
        <v>25232.131000000001</v>
      </c>
      <c r="S7" s="72">
        <v>24690.075000000001</v>
      </c>
      <c r="T7" s="47">
        <v>20525.017999999993</v>
      </c>
      <c r="U7" s="47">
        <v>15397.204999999998</v>
      </c>
      <c r="V7" s="73">
        <v>30743.337999999992</v>
      </c>
      <c r="W7" s="74">
        <f>SUM(K7:V7)</f>
        <v>246260.59899999999</v>
      </c>
    </row>
    <row r="8" spans="1:23" ht="15.75" customHeight="1" x14ac:dyDescent="0.2">
      <c r="A8" s="169"/>
      <c r="B8" s="9">
        <v>243860</v>
      </c>
      <c r="C8" s="171"/>
      <c r="D8" s="168"/>
      <c r="E8" s="168"/>
      <c r="F8" s="168"/>
      <c r="G8" s="168"/>
      <c r="H8" s="168"/>
      <c r="I8" s="168"/>
      <c r="J8" s="26" t="s">
        <v>14</v>
      </c>
      <c r="K8" s="38">
        <v>9877.4820000000036</v>
      </c>
      <c r="L8" s="38">
        <v>10289.452999999998</v>
      </c>
      <c r="M8" s="35">
        <v>7673.2150000000001</v>
      </c>
      <c r="N8" s="35">
        <v>4319.362000000001</v>
      </c>
      <c r="O8" s="38">
        <v>7687.0649999999996</v>
      </c>
      <c r="P8" s="38">
        <v>8521.5380000000005</v>
      </c>
      <c r="Q8" s="38">
        <v>11354.685000000001</v>
      </c>
      <c r="R8" s="38">
        <v>13461.012999999997</v>
      </c>
      <c r="S8" s="49">
        <v>14185.598000000002</v>
      </c>
      <c r="T8" s="38">
        <v>9653.58</v>
      </c>
      <c r="U8" s="38">
        <v>978.46799999999996</v>
      </c>
      <c r="V8" s="75">
        <v>9727.7409999999982</v>
      </c>
      <c r="W8" s="76">
        <f>SUM(K8:V8)</f>
        <v>107729.19999999998</v>
      </c>
    </row>
    <row r="9" spans="1:23" ht="15.75" x14ac:dyDescent="0.2">
      <c r="A9" s="169"/>
      <c r="B9" s="9">
        <v>243860</v>
      </c>
      <c r="C9" s="171"/>
      <c r="D9" s="168"/>
      <c r="E9" s="168"/>
      <c r="F9" s="168"/>
      <c r="G9" s="168"/>
      <c r="H9" s="168"/>
      <c r="I9" s="168"/>
      <c r="J9" s="26" t="s">
        <v>13</v>
      </c>
      <c r="K9" s="38">
        <v>17271.769</v>
      </c>
      <c r="L9" s="38">
        <v>8996.6890000000021</v>
      </c>
      <c r="M9" s="35">
        <v>11669.618000000004</v>
      </c>
      <c r="N9" s="35">
        <v>15577.441000000001</v>
      </c>
      <c r="O9" s="38">
        <v>13942.431000000002</v>
      </c>
      <c r="P9" s="38">
        <v>10708.598000000004</v>
      </c>
      <c r="Q9" s="38">
        <v>15664.900000000001</v>
      </c>
      <c r="R9" s="38">
        <v>17906.083000000002</v>
      </c>
      <c r="S9" s="49">
        <v>15198.241</v>
      </c>
      <c r="T9" s="38">
        <v>14290.047000000002</v>
      </c>
      <c r="U9" s="38">
        <v>14026.230999999996</v>
      </c>
      <c r="V9" s="75">
        <v>16825.664000000001</v>
      </c>
      <c r="W9" s="76">
        <f>SUM(K9:V9)</f>
        <v>172077.71199999997</v>
      </c>
    </row>
    <row r="10" spans="1:23" ht="15.75" x14ac:dyDescent="0.2">
      <c r="A10" s="169"/>
      <c r="B10" s="9">
        <v>243860</v>
      </c>
      <c r="C10" s="171"/>
      <c r="D10" s="168"/>
      <c r="E10" s="168"/>
      <c r="F10" s="168"/>
      <c r="G10" s="168"/>
      <c r="H10" s="168"/>
      <c r="I10" s="168"/>
      <c r="J10" s="26" t="s">
        <v>37</v>
      </c>
      <c r="K10" s="39">
        <v>444.26100000000002</v>
      </c>
      <c r="L10" s="38">
        <v>241.39</v>
      </c>
      <c r="M10" s="35">
        <v>427.41899999999998</v>
      </c>
      <c r="N10" s="35">
        <v>435.00100000000003</v>
      </c>
      <c r="O10" s="38">
        <v>443.197</v>
      </c>
      <c r="P10" s="38">
        <v>467.45899999999995</v>
      </c>
      <c r="Q10" s="38">
        <v>610.0859999999999</v>
      </c>
      <c r="R10" s="38">
        <v>528.25800000000004</v>
      </c>
      <c r="S10" s="49">
        <v>489.24600000000004</v>
      </c>
      <c r="T10" s="38">
        <v>343.06399999999996</v>
      </c>
      <c r="U10" s="38">
        <v>275.67099999999999</v>
      </c>
      <c r="V10" s="75">
        <v>491.72699999999992</v>
      </c>
      <c r="W10" s="76">
        <f>SUM(K10:V10)</f>
        <v>5196.7790000000005</v>
      </c>
    </row>
    <row r="11" spans="1:23" ht="16.5" thickBot="1" x14ac:dyDescent="0.25">
      <c r="A11" s="163"/>
      <c r="B11" s="139">
        <v>243860</v>
      </c>
      <c r="C11" s="167"/>
      <c r="D11" s="165"/>
      <c r="E11" s="165"/>
      <c r="F11" s="165"/>
      <c r="G11" s="165"/>
      <c r="H11" s="165"/>
      <c r="I11" s="165"/>
      <c r="J11" s="17" t="s">
        <v>15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4">
        <v>0</v>
      </c>
      <c r="T11" s="40">
        <v>0</v>
      </c>
      <c r="U11" s="40">
        <v>0</v>
      </c>
      <c r="V11" s="77">
        <v>0</v>
      </c>
      <c r="W11" s="78">
        <f>SUM(K11:V11)</f>
        <v>0</v>
      </c>
    </row>
    <row r="12" spans="1:23" ht="16.5" thickBot="1" x14ac:dyDescent="0.25">
      <c r="A12" s="6"/>
      <c r="B12" s="8">
        <v>243860</v>
      </c>
      <c r="C12" s="16"/>
      <c r="D12" s="16"/>
      <c r="E12" s="16"/>
      <c r="F12" s="16"/>
      <c r="G12" s="16"/>
      <c r="H12" s="16"/>
      <c r="I12" s="16"/>
      <c r="J12" s="16"/>
      <c r="K12" s="41" t="s">
        <v>168</v>
      </c>
      <c r="L12" s="42" t="s">
        <v>168</v>
      </c>
      <c r="M12" s="42" t="s">
        <v>168</v>
      </c>
      <c r="N12" s="42" t="s">
        <v>168</v>
      </c>
      <c r="O12" s="42" t="s">
        <v>168</v>
      </c>
      <c r="P12" s="42" t="s">
        <v>168</v>
      </c>
      <c r="Q12" s="42" t="s">
        <v>168</v>
      </c>
      <c r="R12" s="79" t="s">
        <v>168</v>
      </c>
      <c r="S12" s="80" t="s">
        <v>168</v>
      </c>
      <c r="T12" s="42" t="s">
        <v>168</v>
      </c>
      <c r="U12" s="42" t="s">
        <v>168</v>
      </c>
      <c r="V12" s="81" t="s">
        <v>168</v>
      </c>
      <c r="W12" s="82">
        <f>SUM(W7:W11)</f>
        <v>531264.28999999992</v>
      </c>
    </row>
    <row r="13" spans="1:23" ht="15.75" x14ac:dyDescent="0.2">
      <c r="A13" s="162">
        <v>481</v>
      </c>
      <c r="B13" s="103">
        <v>243865</v>
      </c>
      <c r="C13" s="166" t="s">
        <v>135</v>
      </c>
      <c r="D13" s="164" t="s">
        <v>9</v>
      </c>
      <c r="E13" s="164">
        <v>94</v>
      </c>
      <c r="F13" s="164" t="s">
        <v>10</v>
      </c>
      <c r="G13" s="164" t="s">
        <v>11</v>
      </c>
      <c r="H13" s="164" t="s">
        <v>91</v>
      </c>
      <c r="I13" s="164" t="s">
        <v>11</v>
      </c>
      <c r="J13" s="27" t="s">
        <v>12</v>
      </c>
      <c r="K13" s="43">
        <v>12500.366000000002</v>
      </c>
      <c r="L13" s="43">
        <v>10063.823</v>
      </c>
      <c r="M13" s="35">
        <v>13563.237999999999</v>
      </c>
      <c r="N13" s="35">
        <v>14665.117000000002</v>
      </c>
      <c r="O13" s="43">
        <v>14926.548999999999</v>
      </c>
      <c r="P13" s="43">
        <v>10899.357</v>
      </c>
      <c r="Q13" s="43">
        <v>18785.344000000001</v>
      </c>
      <c r="R13" s="60">
        <v>17398.909000000003</v>
      </c>
      <c r="S13" s="60">
        <v>14747.109000000004</v>
      </c>
      <c r="T13" s="43">
        <v>15775.769999999997</v>
      </c>
      <c r="U13" s="43">
        <v>11069.353999999998</v>
      </c>
      <c r="V13" s="83">
        <v>14716.450999999999</v>
      </c>
      <c r="W13" s="84">
        <f>SUM(K13:V13)</f>
        <v>169111.38699999999</v>
      </c>
    </row>
    <row r="14" spans="1:23" ht="15.75" customHeight="1" x14ac:dyDescent="0.2">
      <c r="A14" s="169"/>
      <c r="B14" s="9">
        <v>243865</v>
      </c>
      <c r="C14" s="171"/>
      <c r="D14" s="168"/>
      <c r="E14" s="168"/>
      <c r="F14" s="168"/>
      <c r="G14" s="168"/>
      <c r="H14" s="168"/>
      <c r="I14" s="168"/>
      <c r="J14" s="26" t="s">
        <v>14</v>
      </c>
      <c r="K14" s="39">
        <v>2897.806</v>
      </c>
      <c r="L14" s="38">
        <v>4408.4940000000006</v>
      </c>
      <c r="M14" s="35">
        <v>4093.0509999999999</v>
      </c>
      <c r="N14" s="35">
        <v>2346.5520000000001</v>
      </c>
      <c r="O14" s="38">
        <v>3266.67</v>
      </c>
      <c r="P14" s="38">
        <v>5610.9160000000002</v>
      </c>
      <c r="Q14" s="38">
        <v>6109.6140000000005</v>
      </c>
      <c r="R14" s="49">
        <v>6532.692</v>
      </c>
      <c r="S14" s="49">
        <v>4453.9349999999995</v>
      </c>
      <c r="T14" s="38">
        <v>4462.4310000000005</v>
      </c>
      <c r="U14" s="38">
        <v>666.81399999999985</v>
      </c>
      <c r="V14" s="75">
        <v>6456.7960000000012</v>
      </c>
      <c r="W14" s="76">
        <f>SUM(K14:V14)</f>
        <v>51305.771000000008</v>
      </c>
    </row>
    <row r="15" spans="1:23" ht="15.75" x14ac:dyDescent="0.2">
      <c r="A15" s="169"/>
      <c r="B15" s="9">
        <v>243865</v>
      </c>
      <c r="C15" s="171"/>
      <c r="D15" s="168"/>
      <c r="E15" s="168"/>
      <c r="F15" s="168"/>
      <c r="G15" s="168"/>
      <c r="H15" s="168"/>
      <c r="I15" s="168"/>
      <c r="J15" s="26" t="s">
        <v>13</v>
      </c>
      <c r="K15" s="39">
        <v>12113.411999999997</v>
      </c>
      <c r="L15" s="38">
        <v>8892.9880000000012</v>
      </c>
      <c r="M15" s="35">
        <v>7764.4759999999987</v>
      </c>
      <c r="N15" s="35">
        <v>10081.858999999999</v>
      </c>
      <c r="O15" s="38">
        <v>10163.210999999999</v>
      </c>
      <c r="P15" s="38">
        <v>7579.4250000000011</v>
      </c>
      <c r="Q15" s="38">
        <v>11424.887000000001</v>
      </c>
      <c r="R15" s="49">
        <v>11883.324999999999</v>
      </c>
      <c r="S15" s="49">
        <v>10787.736000000001</v>
      </c>
      <c r="T15" s="38">
        <v>11879.798000000001</v>
      </c>
      <c r="U15" s="38">
        <v>9165.9439999999977</v>
      </c>
      <c r="V15" s="75">
        <v>12903.992999999999</v>
      </c>
      <c r="W15" s="76">
        <f>SUM(K15:V15)</f>
        <v>124641.054</v>
      </c>
    </row>
    <row r="16" spans="1:23" ht="15.75" x14ac:dyDescent="0.2">
      <c r="A16" s="169"/>
      <c r="B16" s="9">
        <v>243865</v>
      </c>
      <c r="C16" s="171"/>
      <c r="D16" s="168"/>
      <c r="E16" s="168"/>
      <c r="F16" s="168"/>
      <c r="G16" s="168"/>
      <c r="H16" s="168"/>
      <c r="I16" s="168"/>
      <c r="J16" s="26" t="s">
        <v>37</v>
      </c>
      <c r="K16" s="39">
        <v>162.495</v>
      </c>
      <c r="L16" s="38">
        <v>115.51900000000001</v>
      </c>
      <c r="M16" s="35">
        <v>151.636</v>
      </c>
      <c r="N16" s="35">
        <v>207.87099999999995</v>
      </c>
      <c r="O16" s="38">
        <v>196.41800000000001</v>
      </c>
      <c r="P16" s="38">
        <v>111.021</v>
      </c>
      <c r="Q16" s="38">
        <v>227.72399999999996</v>
      </c>
      <c r="R16" s="38">
        <v>205.92800000000003</v>
      </c>
      <c r="S16" s="49">
        <v>151.80699999999999</v>
      </c>
      <c r="T16" s="38">
        <v>183.57900000000001</v>
      </c>
      <c r="U16" s="38">
        <v>182.92599999999996</v>
      </c>
      <c r="V16" s="75">
        <v>116.79000000000002</v>
      </c>
      <c r="W16" s="76">
        <f>SUM(K16:V16)</f>
        <v>2013.7139999999999</v>
      </c>
    </row>
    <row r="17" spans="1:23" ht="16.5" thickBot="1" x14ac:dyDescent="0.25">
      <c r="A17" s="163"/>
      <c r="B17" s="139">
        <v>243865</v>
      </c>
      <c r="C17" s="167"/>
      <c r="D17" s="165"/>
      <c r="E17" s="165"/>
      <c r="F17" s="165"/>
      <c r="G17" s="165"/>
      <c r="H17" s="165"/>
      <c r="I17" s="165"/>
      <c r="J17" s="17" t="s">
        <v>15</v>
      </c>
      <c r="K17" s="44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4">
        <v>0</v>
      </c>
      <c r="S17" s="44">
        <v>0</v>
      </c>
      <c r="T17" s="40">
        <v>0</v>
      </c>
      <c r="U17" s="40">
        <v>0</v>
      </c>
      <c r="V17" s="77">
        <v>0</v>
      </c>
      <c r="W17" s="78">
        <f>SUM(K17:V17)</f>
        <v>0</v>
      </c>
    </row>
    <row r="18" spans="1:23" ht="16.5" thickBot="1" x14ac:dyDescent="0.25">
      <c r="A18" s="6"/>
      <c r="B18" s="8">
        <v>243865</v>
      </c>
      <c r="C18" s="16"/>
      <c r="D18" s="16"/>
      <c r="E18" s="16"/>
      <c r="F18" s="16"/>
      <c r="G18" s="16"/>
      <c r="H18" s="16"/>
      <c r="I18" s="16"/>
      <c r="J18" s="16"/>
      <c r="K18" s="41" t="s">
        <v>168</v>
      </c>
      <c r="L18" s="42" t="s">
        <v>168</v>
      </c>
      <c r="M18" s="42" t="s">
        <v>168</v>
      </c>
      <c r="N18" s="42" t="s">
        <v>168</v>
      </c>
      <c r="O18" s="42" t="s">
        <v>168</v>
      </c>
      <c r="P18" s="42" t="s">
        <v>168</v>
      </c>
      <c r="Q18" s="42" t="s">
        <v>168</v>
      </c>
      <c r="R18" s="79" t="s">
        <v>168</v>
      </c>
      <c r="S18" s="80" t="s">
        <v>168</v>
      </c>
      <c r="T18" s="42" t="s">
        <v>168</v>
      </c>
      <c r="U18" s="42" t="s">
        <v>168</v>
      </c>
      <c r="V18" s="81" t="s">
        <v>168</v>
      </c>
      <c r="W18" s="82">
        <f>SUM(W13:W17)</f>
        <v>347071.92599999998</v>
      </c>
    </row>
    <row r="19" spans="1:23" ht="16.149999999999999" customHeight="1" x14ac:dyDescent="0.2">
      <c r="A19" s="162">
        <v>482</v>
      </c>
      <c r="B19" s="103">
        <v>241321</v>
      </c>
      <c r="C19" s="166" t="s">
        <v>136</v>
      </c>
      <c r="D19" s="164" t="s">
        <v>16</v>
      </c>
      <c r="E19" s="164">
        <v>225</v>
      </c>
      <c r="F19" s="166" t="s">
        <v>92</v>
      </c>
      <c r="G19" s="164" t="s">
        <v>11</v>
      </c>
      <c r="H19" s="164" t="s">
        <v>10</v>
      </c>
      <c r="I19" s="164" t="s">
        <v>11</v>
      </c>
      <c r="J19" s="27" t="s">
        <v>12</v>
      </c>
      <c r="K19" s="43">
        <v>30304.653999999991</v>
      </c>
      <c r="L19" s="43">
        <v>24219.406999999999</v>
      </c>
      <c r="M19" s="35">
        <v>28693.964999999989</v>
      </c>
      <c r="N19" s="35">
        <v>31251.29</v>
      </c>
      <c r="O19" s="43">
        <v>34899.17300000001</v>
      </c>
      <c r="P19" s="43">
        <v>31195.542999999994</v>
      </c>
      <c r="Q19" s="43">
        <v>44512.594000000005</v>
      </c>
      <c r="R19" s="60">
        <v>42631.040000000001</v>
      </c>
      <c r="S19" s="60">
        <v>39437.183999999987</v>
      </c>
      <c r="T19" s="43">
        <v>36300.787999999993</v>
      </c>
      <c r="U19" s="43">
        <v>26466.559000000001</v>
      </c>
      <c r="V19" s="83">
        <v>45459.788999999982</v>
      </c>
      <c r="W19" s="84">
        <f>SUM(K19:V19)</f>
        <v>415371.98600000003</v>
      </c>
    </row>
    <row r="20" spans="1:23" ht="16.149999999999999" customHeight="1" x14ac:dyDescent="0.2">
      <c r="A20" s="169"/>
      <c r="B20" s="9">
        <v>241321</v>
      </c>
      <c r="C20" s="171"/>
      <c r="D20" s="168"/>
      <c r="E20" s="168"/>
      <c r="F20" s="171"/>
      <c r="G20" s="168"/>
      <c r="H20" s="168"/>
      <c r="I20" s="168"/>
      <c r="J20" s="26" t="s">
        <v>14</v>
      </c>
      <c r="K20" s="38">
        <v>12775.288000000002</v>
      </c>
      <c r="L20" s="38">
        <v>14697.946999999998</v>
      </c>
      <c r="M20" s="35">
        <v>11766.266</v>
      </c>
      <c r="N20" s="35">
        <v>6665.9139999999998</v>
      </c>
      <c r="O20" s="38">
        <v>10953.735000000002</v>
      </c>
      <c r="P20" s="38">
        <v>14132.454000000003</v>
      </c>
      <c r="Q20" s="38">
        <v>17464.299000000003</v>
      </c>
      <c r="R20" s="49">
        <v>19993.704999999991</v>
      </c>
      <c r="S20" s="49">
        <v>18639.532999999999</v>
      </c>
      <c r="T20" s="38">
        <v>14116.011000000002</v>
      </c>
      <c r="U20" s="38">
        <v>1645.2819999999999</v>
      </c>
      <c r="V20" s="75">
        <v>16184.537</v>
      </c>
      <c r="W20" s="76">
        <f>SUM(K20:V20)</f>
        <v>159034.97100000002</v>
      </c>
    </row>
    <row r="21" spans="1:23" ht="16.149999999999999" customHeight="1" x14ac:dyDescent="0.2">
      <c r="A21" s="169"/>
      <c r="B21" s="9">
        <v>241321</v>
      </c>
      <c r="C21" s="171"/>
      <c r="D21" s="168"/>
      <c r="E21" s="168"/>
      <c r="F21" s="171"/>
      <c r="G21" s="168"/>
      <c r="H21" s="168"/>
      <c r="I21" s="168"/>
      <c r="J21" s="26" t="s">
        <v>13</v>
      </c>
      <c r="K21" s="38">
        <v>29385.181000000004</v>
      </c>
      <c r="L21" s="38">
        <v>17889.677000000003</v>
      </c>
      <c r="M21" s="35">
        <v>19434.094000000005</v>
      </c>
      <c r="N21" s="35">
        <v>25659.30000000001</v>
      </c>
      <c r="O21" s="38">
        <v>24105.641999999993</v>
      </c>
      <c r="P21" s="38">
        <v>18288.022999999994</v>
      </c>
      <c r="Q21" s="38">
        <v>27089.787000000004</v>
      </c>
      <c r="R21" s="49">
        <v>29789.408000000003</v>
      </c>
      <c r="S21" s="49">
        <v>25985.976999999999</v>
      </c>
      <c r="T21" s="38">
        <v>26169.844999999994</v>
      </c>
      <c r="U21" s="38">
        <v>23192.175000000003</v>
      </c>
      <c r="V21" s="75">
        <v>29729.657000000014</v>
      </c>
      <c r="W21" s="76">
        <f>SUM(K21:V21)</f>
        <v>296718.76600000006</v>
      </c>
    </row>
    <row r="22" spans="1:23" ht="16.149999999999999" customHeight="1" x14ac:dyDescent="0.2">
      <c r="A22" s="169"/>
      <c r="B22" s="9">
        <v>241321</v>
      </c>
      <c r="C22" s="171"/>
      <c r="D22" s="168"/>
      <c r="E22" s="168"/>
      <c r="F22" s="171"/>
      <c r="G22" s="168"/>
      <c r="H22" s="168"/>
      <c r="I22" s="168"/>
      <c r="J22" s="26" t="s">
        <v>37</v>
      </c>
      <c r="K22" s="39">
        <v>606.75599999999986</v>
      </c>
      <c r="L22" s="38">
        <v>356.90899999999988</v>
      </c>
      <c r="M22" s="35">
        <v>579.05500000000006</v>
      </c>
      <c r="N22" s="35">
        <v>642.87199999999996</v>
      </c>
      <c r="O22" s="38">
        <v>639.61500000000001</v>
      </c>
      <c r="P22" s="38">
        <v>578.4799999999999</v>
      </c>
      <c r="Q22" s="38">
        <v>837.81000000000029</v>
      </c>
      <c r="R22" s="38">
        <v>734.18599999999969</v>
      </c>
      <c r="S22" s="49">
        <v>641.05300000000011</v>
      </c>
      <c r="T22" s="38">
        <v>526.64300000000014</v>
      </c>
      <c r="U22" s="38">
        <v>458.59699999999998</v>
      </c>
      <c r="V22" s="75">
        <v>608.51700000000005</v>
      </c>
      <c r="W22" s="76">
        <f>SUM(K22:V22)</f>
        <v>7210.4929999999986</v>
      </c>
    </row>
    <row r="23" spans="1:23" ht="16.149999999999999" customHeight="1" thickBot="1" x14ac:dyDescent="0.25">
      <c r="A23" s="163"/>
      <c r="B23" s="139">
        <v>241321</v>
      </c>
      <c r="C23" s="167"/>
      <c r="D23" s="165"/>
      <c r="E23" s="165"/>
      <c r="F23" s="167"/>
      <c r="G23" s="165"/>
      <c r="H23" s="165"/>
      <c r="I23" s="165"/>
      <c r="J23" s="17" t="s">
        <v>15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55">
        <v>0</v>
      </c>
      <c r="S23" s="44">
        <v>0</v>
      </c>
      <c r="T23" s="40">
        <v>0</v>
      </c>
      <c r="U23" s="40">
        <v>0</v>
      </c>
      <c r="V23" s="77">
        <v>0</v>
      </c>
      <c r="W23" s="78">
        <f>SUM(K23:V23)</f>
        <v>0</v>
      </c>
    </row>
    <row r="24" spans="1:23" ht="16.5" thickBot="1" x14ac:dyDescent="0.25">
      <c r="A24" s="6"/>
      <c r="B24" s="8">
        <v>241321</v>
      </c>
      <c r="C24" s="16"/>
      <c r="D24" s="16"/>
      <c r="E24" s="16"/>
      <c r="F24" s="16"/>
      <c r="G24" s="16"/>
      <c r="H24" s="16"/>
      <c r="I24" s="16"/>
      <c r="J24" s="16"/>
      <c r="K24" s="41" t="s">
        <v>168</v>
      </c>
      <c r="L24" s="42" t="s">
        <v>168</v>
      </c>
      <c r="M24" s="42" t="s">
        <v>168</v>
      </c>
      <c r="N24" s="42" t="s">
        <v>168</v>
      </c>
      <c r="O24" s="42" t="s">
        <v>168</v>
      </c>
      <c r="P24" s="42" t="s">
        <v>168</v>
      </c>
      <c r="Q24" s="42" t="s">
        <v>168</v>
      </c>
      <c r="R24" s="79" t="s">
        <v>168</v>
      </c>
      <c r="S24" s="80" t="s">
        <v>168</v>
      </c>
      <c r="T24" s="42" t="s">
        <v>168</v>
      </c>
      <c r="U24" s="42" t="s">
        <v>168</v>
      </c>
      <c r="V24" s="81" t="s">
        <v>168</v>
      </c>
      <c r="W24" s="82">
        <f>SUM(W19:W23)</f>
        <v>878336.21600000013</v>
      </c>
    </row>
    <row r="25" spans="1:23" ht="48" thickBot="1" x14ac:dyDescent="0.25">
      <c r="A25" s="7">
        <v>500</v>
      </c>
      <c r="B25" s="7">
        <v>240379</v>
      </c>
      <c r="C25" s="3" t="s">
        <v>137</v>
      </c>
      <c r="D25" s="17" t="s">
        <v>17</v>
      </c>
      <c r="E25" s="17">
        <v>36</v>
      </c>
      <c r="F25" s="17" t="s">
        <v>18</v>
      </c>
      <c r="G25" s="17" t="s">
        <v>11</v>
      </c>
      <c r="H25" s="17" t="s">
        <v>93</v>
      </c>
      <c r="I25" s="17" t="s">
        <v>11</v>
      </c>
      <c r="J25" s="17" t="s">
        <v>19</v>
      </c>
      <c r="K25" s="45">
        <v>52649.8</v>
      </c>
      <c r="L25" s="40">
        <v>51645.69999999999</v>
      </c>
      <c r="M25" s="62">
        <v>55449.3</v>
      </c>
      <c r="N25" s="40">
        <v>59578.19999999999</v>
      </c>
      <c r="O25" s="40">
        <v>67099.200000000012</v>
      </c>
      <c r="P25" s="40">
        <v>51879.5</v>
      </c>
      <c r="Q25" s="40">
        <v>55961.565999999999</v>
      </c>
      <c r="R25" s="85">
        <v>24636.5</v>
      </c>
      <c r="S25" s="44">
        <v>42638.5</v>
      </c>
      <c r="T25" s="40">
        <v>41560.400000000001</v>
      </c>
      <c r="U25" s="40">
        <v>79368.299999999988</v>
      </c>
      <c r="V25" s="77">
        <v>52906.999999999993</v>
      </c>
      <c r="W25" s="78">
        <f>SUM(K25:V25)</f>
        <v>635373.96600000001</v>
      </c>
    </row>
    <row r="26" spans="1:23" ht="16.5" thickBot="1" x14ac:dyDescent="0.25">
      <c r="A26" s="8"/>
      <c r="B26" s="8">
        <v>240379</v>
      </c>
      <c r="C26" s="16"/>
      <c r="D26" s="16"/>
      <c r="E26" s="16"/>
      <c r="F26" s="16"/>
      <c r="G26" s="16"/>
      <c r="H26" s="16"/>
      <c r="I26" s="16"/>
      <c r="J26" s="16"/>
      <c r="K26" s="41" t="s">
        <v>168</v>
      </c>
      <c r="L26" s="42" t="s">
        <v>168</v>
      </c>
      <c r="M26" s="42" t="s">
        <v>168</v>
      </c>
      <c r="N26" s="42" t="s">
        <v>168</v>
      </c>
      <c r="O26" s="42" t="s">
        <v>168</v>
      </c>
      <c r="P26" s="42" t="s">
        <v>168</v>
      </c>
      <c r="Q26" s="42" t="s">
        <v>168</v>
      </c>
      <c r="R26" s="79" t="s">
        <v>168</v>
      </c>
      <c r="S26" s="80" t="s">
        <v>168</v>
      </c>
      <c r="T26" s="42" t="s">
        <v>168</v>
      </c>
      <c r="U26" s="42" t="s">
        <v>168</v>
      </c>
      <c r="V26" s="81" t="s">
        <v>168</v>
      </c>
      <c r="W26" s="82">
        <f>SUM(W25)</f>
        <v>635373.96600000001</v>
      </c>
    </row>
    <row r="27" spans="1:23" ht="15.75" x14ac:dyDescent="0.2">
      <c r="A27" s="162">
        <v>501</v>
      </c>
      <c r="B27" s="103">
        <v>240420</v>
      </c>
      <c r="C27" s="164" t="s">
        <v>138</v>
      </c>
      <c r="D27" s="164" t="s">
        <v>20</v>
      </c>
      <c r="E27" s="164">
        <v>36</v>
      </c>
      <c r="F27" s="164" t="s">
        <v>18</v>
      </c>
      <c r="G27" s="164" t="s">
        <v>11</v>
      </c>
      <c r="H27" s="164" t="s">
        <v>94</v>
      </c>
      <c r="I27" s="18" t="s">
        <v>11</v>
      </c>
      <c r="J27" s="27" t="s">
        <v>21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9">
        <v>0</v>
      </c>
      <c r="S27" s="60">
        <v>0</v>
      </c>
      <c r="T27" s="43">
        <v>0</v>
      </c>
      <c r="U27" s="43">
        <v>0</v>
      </c>
      <c r="V27" s="83">
        <v>0</v>
      </c>
      <c r="W27" s="84">
        <f>SUM(K27:V27)</f>
        <v>0</v>
      </c>
    </row>
    <row r="28" spans="1:23" ht="16.5" thickBot="1" x14ac:dyDescent="0.25">
      <c r="A28" s="163"/>
      <c r="B28" s="139">
        <v>240420</v>
      </c>
      <c r="C28" s="165"/>
      <c r="D28" s="165"/>
      <c r="E28" s="165"/>
      <c r="F28" s="165"/>
      <c r="G28" s="165"/>
      <c r="H28" s="165"/>
      <c r="I28" s="17"/>
      <c r="J28" s="17" t="s">
        <v>22</v>
      </c>
      <c r="K28" s="44">
        <v>5279.4000000000005</v>
      </c>
      <c r="L28" s="40">
        <v>5524.8</v>
      </c>
      <c r="M28" s="40">
        <v>5327.6210000000001</v>
      </c>
      <c r="N28" s="40">
        <v>4594.1000000000004</v>
      </c>
      <c r="O28" s="40">
        <v>6558.7749999999996</v>
      </c>
      <c r="P28" s="40">
        <v>2755</v>
      </c>
      <c r="Q28" s="40">
        <v>6823.4999999999991</v>
      </c>
      <c r="R28" s="44">
        <v>8208.9</v>
      </c>
      <c r="S28" s="44">
        <v>5400.4</v>
      </c>
      <c r="T28" s="40">
        <v>7635.9</v>
      </c>
      <c r="U28" s="40">
        <v>5176.0830000000005</v>
      </c>
      <c r="V28" s="77">
        <v>1221.9000000000001</v>
      </c>
      <c r="W28" s="84">
        <f>SUM(K28:V28)</f>
        <v>64506.379000000008</v>
      </c>
    </row>
    <row r="29" spans="1:23" ht="16.5" thickBot="1" x14ac:dyDescent="0.25">
      <c r="A29" s="8"/>
      <c r="B29" s="8">
        <v>240420</v>
      </c>
      <c r="C29" s="16"/>
      <c r="D29" s="16"/>
      <c r="E29" s="16"/>
      <c r="F29" s="16"/>
      <c r="G29" s="16"/>
      <c r="H29" s="16"/>
      <c r="I29" s="16"/>
      <c r="J29" s="16"/>
      <c r="K29" s="41" t="s">
        <v>168</v>
      </c>
      <c r="L29" s="42" t="s">
        <v>168</v>
      </c>
      <c r="M29" s="42" t="s">
        <v>168</v>
      </c>
      <c r="N29" s="42" t="s">
        <v>168</v>
      </c>
      <c r="O29" s="42" t="s">
        <v>168</v>
      </c>
      <c r="P29" s="42" t="s">
        <v>168</v>
      </c>
      <c r="Q29" s="42" t="s">
        <v>168</v>
      </c>
      <c r="R29" s="79" t="s">
        <v>168</v>
      </c>
      <c r="S29" s="80" t="s">
        <v>168</v>
      </c>
      <c r="T29" s="42" t="s">
        <v>168</v>
      </c>
      <c r="U29" s="42" t="s">
        <v>168</v>
      </c>
      <c r="V29" s="81" t="s">
        <v>168</v>
      </c>
      <c r="W29" s="82">
        <f>SUM(W27:W28)</f>
        <v>64506.379000000008</v>
      </c>
    </row>
    <row r="30" spans="1:23" ht="16.5" customHeight="1" x14ac:dyDescent="0.2">
      <c r="A30" s="162">
        <v>502</v>
      </c>
      <c r="B30" s="103">
        <v>240391</v>
      </c>
      <c r="C30" s="166" t="s">
        <v>139</v>
      </c>
      <c r="D30" s="164" t="s">
        <v>9</v>
      </c>
      <c r="E30" s="164">
        <v>36</v>
      </c>
      <c r="F30" s="164" t="s">
        <v>93</v>
      </c>
      <c r="G30" s="164" t="s">
        <v>11</v>
      </c>
      <c r="H30" s="164" t="s">
        <v>18</v>
      </c>
      <c r="I30" s="164" t="s">
        <v>11</v>
      </c>
      <c r="J30" s="28" t="s">
        <v>12</v>
      </c>
      <c r="K30" s="46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72">
        <v>0</v>
      </c>
      <c r="S30" s="72">
        <v>0</v>
      </c>
      <c r="T30" s="47">
        <v>0</v>
      </c>
      <c r="U30" s="47">
        <v>0</v>
      </c>
      <c r="V30" s="73">
        <v>0</v>
      </c>
      <c r="W30" s="74">
        <f>SUM(K30:V30)</f>
        <v>0</v>
      </c>
    </row>
    <row r="31" spans="1:23" ht="16.5" customHeight="1" x14ac:dyDescent="0.2">
      <c r="A31" s="169"/>
      <c r="B31" s="9">
        <v>240391</v>
      </c>
      <c r="C31" s="171"/>
      <c r="D31" s="168"/>
      <c r="E31" s="168"/>
      <c r="F31" s="168"/>
      <c r="G31" s="168"/>
      <c r="H31" s="168"/>
      <c r="I31" s="168"/>
      <c r="J31" s="27" t="s">
        <v>19</v>
      </c>
      <c r="K31" s="48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60">
        <v>0</v>
      </c>
      <c r="S31" s="60">
        <v>0</v>
      </c>
      <c r="T31" s="38">
        <v>0</v>
      </c>
      <c r="U31" s="38">
        <v>0</v>
      </c>
      <c r="V31" s="75">
        <v>0</v>
      </c>
      <c r="W31" s="76">
        <f>SUM(K31:V31)</f>
        <v>0</v>
      </c>
    </row>
    <row r="32" spans="1:23" ht="16.5" customHeight="1" x14ac:dyDescent="0.2">
      <c r="A32" s="169"/>
      <c r="B32" s="9">
        <v>240391</v>
      </c>
      <c r="C32" s="171"/>
      <c r="D32" s="168"/>
      <c r="E32" s="168"/>
      <c r="F32" s="168"/>
      <c r="G32" s="168"/>
      <c r="H32" s="168"/>
      <c r="I32" s="168"/>
      <c r="J32" s="27" t="s">
        <v>167</v>
      </c>
      <c r="K32" s="60">
        <v>2160.4259999999999</v>
      </c>
      <c r="L32" s="60">
        <v>4828.41</v>
      </c>
      <c r="M32" s="60">
        <v>3848.4169999999999</v>
      </c>
      <c r="N32" s="60">
        <v>2842.8019999999997</v>
      </c>
      <c r="O32" s="60">
        <v>3232.3959999999997</v>
      </c>
      <c r="P32" s="60">
        <v>3428.5990000000002</v>
      </c>
      <c r="Q32" s="43">
        <v>2317.9520000000002</v>
      </c>
      <c r="R32" s="60">
        <v>3398.2380000000003</v>
      </c>
      <c r="S32" s="60">
        <v>2195.6759999999999</v>
      </c>
      <c r="T32" s="38">
        <v>2341.732</v>
      </c>
      <c r="U32" s="38">
        <v>435.08800000000002</v>
      </c>
      <c r="V32" s="75">
        <v>1625.7689999999998</v>
      </c>
      <c r="W32" s="76">
        <f>SUM(K32:V32)</f>
        <v>32655.504999999997</v>
      </c>
    </row>
    <row r="33" spans="1:23" ht="16.5" customHeight="1" x14ac:dyDescent="0.2">
      <c r="A33" s="169"/>
      <c r="B33" s="9">
        <v>240391</v>
      </c>
      <c r="C33" s="171"/>
      <c r="D33" s="168"/>
      <c r="E33" s="168"/>
      <c r="F33" s="168"/>
      <c r="G33" s="168"/>
      <c r="H33" s="168"/>
      <c r="I33" s="168"/>
      <c r="J33" s="26" t="s">
        <v>42</v>
      </c>
      <c r="K33" s="49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49">
        <v>0</v>
      </c>
      <c r="R33" s="49">
        <v>0</v>
      </c>
      <c r="S33" s="49">
        <v>0</v>
      </c>
      <c r="T33" s="38">
        <v>0</v>
      </c>
      <c r="U33" s="38">
        <v>0</v>
      </c>
      <c r="V33" s="75">
        <v>0</v>
      </c>
      <c r="W33" s="76">
        <f>SUM(K33:V33)</f>
        <v>0</v>
      </c>
    </row>
    <row r="34" spans="1:23" ht="16.5" customHeight="1" thickBot="1" x14ac:dyDescent="0.25">
      <c r="A34" s="163"/>
      <c r="B34" s="139">
        <v>240391</v>
      </c>
      <c r="C34" s="167"/>
      <c r="D34" s="165"/>
      <c r="E34" s="165"/>
      <c r="F34" s="165"/>
      <c r="G34" s="165"/>
      <c r="H34" s="165"/>
      <c r="I34" s="165"/>
      <c r="J34" s="17" t="s">
        <v>116</v>
      </c>
      <c r="K34" s="44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55">
        <v>0</v>
      </c>
      <c r="S34" s="44">
        <v>0</v>
      </c>
      <c r="T34" s="40">
        <v>0</v>
      </c>
      <c r="U34" s="40">
        <v>0</v>
      </c>
      <c r="V34" s="77">
        <v>0</v>
      </c>
      <c r="W34" s="78">
        <f>SUM(K34:V34)</f>
        <v>0</v>
      </c>
    </row>
    <row r="35" spans="1:23" ht="16.5" thickBot="1" x14ac:dyDescent="0.25">
      <c r="A35" s="8"/>
      <c r="B35" s="8">
        <v>240391</v>
      </c>
      <c r="C35" s="16"/>
      <c r="D35" s="16"/>
      <c r="E35" s="16"/>
      <c r="F35" s="16"/>
      <c r="G35" s="16"/>
      <c r="H35" s="16"/>
      <c r="I35" s="16"/>
      <c r="J35" s="16"/>
      <c r="K35" s="41" t="s">
        <v>168</v>
      </c>
      <c r="L35" s="42" t="s">
        <v>168</v>
      </c>
      <c r="M35" s="42" t="s">
        <v>168</v>
      </c>
      <c r="N35" s="42" t="s">
        <v>168</v>
      </c>
      <c r="O35" s="42" t="s">
        <v>168</v>
      </c>
      <c r="P35" s="42" t="s">
        <v>168</v>
      </c>
      <c r="Q35" s="42" t="s">
        <v>168</v>
      </c>
      <c r="R35" s="79" t="s">
        <v>168</v>
      </c>
      <c r="S35" s="80" t="s">
        <v>168</v>
      </c>
      <c r="T35" s="42" t="s">
        <v>168</v>
      </c>
      <c r="U35" s="42" t="s">
        <v>168</v>
      </c>
      <c r="V35" s="81" t="s">
        <v>168</v>
      </c>
      <c r="W35" s="82">
        <f>SUM(W30:W34)</f>
        <v>32655.504999999997</v>
      </c>
    </row>
    <row r="36" spans="1:23" ht="15.75" x14ac:dyDescent="0.2">
      <c r="A36" s="162">
        <v>525</v>
      </c>
      <c r="B36" s="103">
        <v>241352</v>
      </c>
      <c r="C36" s="164" t="s">
        <v>24</v>
      </c>
      <c r="D36" s="164" t="s">
        <v>20</v>
      </c>
      <c r="E36" s="164">
        <v>15</v>
      </c>
      <c r="F36" s="164" t="s">
        <v>95</v>
      </c>
      <c r="G36" s="164" t="s">
        <v>25</v>
      </c>
      <c r="H36" s="164" t="s">
        <v>26</v>
      </c>
      <c r="I36" s="164" t="s">
        <v>25</v>
      </c>
      <c r="J36" s="28" t="s">
        <v>12</v>
      </c>
      <c r="K36" s="46">
        <v>132399.28599999996</v>
      </c>
      <c r="L36" s="47">
        <v>168157.74100000001</v>
      </c>
      <c r="M36" s="47">
        <v>196518.35200000001</v>
      </c>
      <c r="N36" s="47">
        <v>164821.967</v>
      </c>
      <c r="O36" s="47">
        <v>176236.65800000011</v>
      </c>
      <c r="P36" s="47">
        <v>179582.02300000013</v>
      </c>
      <c r="Q36" s="47">
        <v>189288.853</v>
      </c>
      <c r="R36" s="72">
        <v>193204.52499999997</v>
      </c>
      <c r="S36" s="72">
        <v>183536.48999999996</v>
      </c>
      <c r="T36" s="47">
        <v>217373.14000000007</v>
      </c>
      <c r="U36" s="47">
        <v>181250.86199999996</v>
      </c>
      <c r="V36" s="73">
        <v>154055.24099999995</v>
      </c>
      <c r="W36" s="74">
        <f>SUM(K36:V36)</f>
        <v>2136425.1380000003</v>
      </c>
    </row>
    <row r="37" spans="1:23" ht="16.5" thickBot="1" x14ac:dyDescent="0.25">
      <c r="A37" s="163"/>
      <c r="B37" s="139">
        <v>241352</v>
      </c>
      <c r="C37" s="165"/>
      <c r="D37" s="165"/>
      <c r="E37" s="165"/>
      <c r="F37" s="165"/>
      <c r="G37" s="165"/>
      <c r="H37" s="165"/>
      <c r="I37" s="165"/>
      <c r="J37" s="26" t="s">
        <v>14</v>
      </c>
      <c r="K37" s="44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55">
        <v>0</v>
      </c>
      <c r="S37" s="44">
        <v>0</v>
      </c>
      <c r="T37" s="40">
        <v>0</v>
      </c>
      <c r="U37" s="40">
        <v>0</v>
      </c>
      <c r="V37" s="77">
        <v>0</v>
      </c>
      <c r="W37" s="78">
        <f>SUM(K37:V37)</f>
        <v>0</v>
      </c>
    </row>
    <row r="38" spans="1:23" ht="16.5" thickBot="1" x14ac:dyDescent="0.25">
      <c r="A38" s="8"/>
      <c r="B38" s="8">
        <v>241352</v>
      </c>
      <c r="C38" s="16"/>
      <c r="D38" s="16"/>
      <c r="E38" s="16"/>
      <c r="F38" s="16"/>
      <c r="G38" s="16"/>
      <c r="H38" s="16"/>
      <c r="I38" s="16"/>
      <c r="J38" s="16"/>
      <c r="K38" s="41" t="s">
        <v>168</v>
      </c>
      <c r="L38" s="42" t="s">
        <v>168</v>
      </c>
      <c r="M38" s="42" t="s">
        <v>168</v>
      </c>
      <c r="N38" s="42" t="s">
        <v>168</v>
      </c>
      <c r="O38" s="42" t="s">
        <v>168</v>
      </c>
      <c r="P38" s="42" t="s">
        <v>168</v>
      </c>
      <c r="Q38" s="42" t="s">
        <v>168</v>
      </c>
      <c r="R38" s="79" t="s">
        <v>168</v>
      </c>
      <c r="S38" s="80" t="s">
        <v>168</v>
      </c>
      <c r="T38" s="42" t="s">
        <v>168</v>
      </c>
      <c r="U38" s="42" t="s">
        <v>168</v>
      </c>
      <c r="V38" s="81" t="s">
        <v>168</v>
      </c>
      <c r="W38" s="82">
        <f>SUM(W36:W37)</f>
        <v>2136425.1380000003</v>
      </c>
    </row>
    <row r="39" spans="1:23" ht="16.5" thickBot="1" x14ac:dyDescent="0.25">
      <c r="A39" s="7">
        <v>526</v>
      </c>
      <c r="B39" s="7">
        <v>241353</v>
      </c>
      <c r="C39" s="17" t="s">
        <v>24</v>
      </c>
      <c r="D39" s="17" t="s">
        <v>27</v>
      </c>
      <c r="E39" s="17">
        <v>15</v>
      </c>
      <c r="F39" s="17" t="s">
        <v>95</v>
      </c>
      <c r="G39" s="17" t="s">
        <v>25</v>
      </c>
      <c r="H39" s="17" t="s">
        <v>26</v>
      </c>
      <c r="I39" s="17" t="s">
        <v>25</v>
      </c>
      <c r="J39" s="17" t="s">
        <v>13</v>
      </c>
      <c r="K39" s="40">
        <v>52623.696999999978</v>
      </c>
      <c r="L39" s="40">
        <v>53629.241999999998</v>
      </c>
      <c r="M39" s="40">
        <v>53343.045000000027</v>
      </c>
      <c r="N39" s="40">
        <v>43559.031999999999</v>
      </c>
      <c r="O39" s="40">
        <v>54138.400999999983</v>
      </c>
      <c r="P39" s="40">
        <v>44866.788000000015</v>
      </c>
      <c r="Q39" s="40">
        <v>49513.746000000014</v>
      </c>
      <c r="R39" s="85">
        <v>54663.422000000035</v>
      </c>
      <c r="S39" s="44">
        <v>51647.988000000019</v>
      </c>
      <c r="T39" s="40">
        <v>64492.254000000008</v>
      </c>
      <c r="U39" s="40">
        <v>63796.378000000026</v>
      </c>
      <c r="V39" s="77">
        <v>70790.626999999993</v>
      </c>
      <c r="W39" s="78">
        <f>SUM(K39:V39)</f>
        <v>657064.62</v>
      </c>
    </row>
    <row r="40" spans="1:23" ht="16.5" thickBot="1" x14ac:dyDescent="0.25">
      <c r="A40" s="6"/>
      <c r="B40" s="8">
        <v>241353</v>
      </c>
      <c r="C40" s="16"/>
      <c r="D40" s="16"/>
      <c r="E40" s="16"/>
      <c r="F40" s="16"/>
      <c r="G40" s="16"/>
      <c r="H40" s="16"/>
      <c r="I40" s="16"/>
      <c r="J40" s="16"/>
      <c r="K40" s="41" t="s">
        <v>168</v>
      </c>
      <c r="L40" s="42" t="s">
        <v>168</v>
      </c>
      <c r="M40" s="42" t="s">
        <v>168</v>
      </c>
      <c r="N40" s="42" t="s">
        <v>168</v>
      </c>
      <c r="O40" s="42" t="s">
        <v>168</v>
      </c>
      <c r="P40" s="42" t="s">
        <v>168</v>
      </c>
      <c r="Q40" s="42" t="s">
        <v>168</v>
      </c>
      <c r="R40" s="79" t="s">
        <v>168</v>
      </c>
      <c r="S40" s="80" t="s">
        <v>168</v>
      </c>
      <c r="T40" s="42" t="s">
        <v>168</v>
      </c>
      <c r="U40" s="42" t="s">
        <v>168</v>
      </c>
      <c r="V40" s="81" t="s">
        <v>168</v>
      </c>
      <c r="W40" s="82">
        <f>SUM(W39)</f>
        <v>657064.62</v>
      </c>
    </row>
    <row r="41" spans="1:23" ht="15.75" x14ac:dyDescent="0.2">
      <c r="A41" s="162">
        <v>537</v>
      </c>
      <c r="B41" s="103">
        <v>244202</v>
      </c>
      <c r="C41" s="166" t="s">
        <v>140</v>
      </c>
      <c r="D41" s="164" t="s">
        <v>28</v>
      </c>
      <c r="E41" s="172">
        <v>363.9</v>
      </c>
      <c r="F41" s="164" t="s">
        <v>29</v>
      </c>
      <c r="G41" s="164" t="s">
        <v>30</v>
      </c>
      <c r="H41" s="166" t="s">
        <v>96</v>
      </c>
      <c r="I41" s="164" t="s">
        <v>31</v>
      </c>
      <c r="J41" s="27" t="s">
        <v>12</v>
      </c>
      <c r="K41" s="43">
        <v>5352.598</v>
      </c>
      <c r="L41" s="43">
        <v>5434.826</v>
      </c>
      <c r="M41" s="35">
        <v>15960.5</v>
      </c>
      <c r="N41" s="35">
        <v>18281.190999999999</v>
      </c>
      <c r="O41" s="43">
        <v>0</v>
      </c>
      <c r="P41" s="43">
        <v>0</v>
      </c>
      <c r="Q41" s="43">
        <v>0</v>
      </c>
      <c r="R41" s="49">
        <v>0</v>
      </c>
      <c r="S41" s="60">
        <v>21542.395</v>
      </c>
      <c r="T41" s="43">
        <v>24483.667000000001</v>
      </c>
      <c r="U41" s="43">
        <v>3070.9789999999998</v>
      </c>
      <c r="V41" s="83">
        <v>21651.042000000001</v>
      </c>
      <c r="W41" s="84">
        <f>SUM(K41:V41)</f>
        <v>115777.198</v>
      </c>
    </row>
    <row r="42" spans="1:23" ht="15.75" x14ac:dyDescent="0.2">
      <c r="A42" s="169"/>
      <c r="B42" s="9">
        <v>244202</v>
      </c>
      <c r="C42" s="171"/>
      <c r="D42" s="168"/>
      <c r="E42" s="173"/>
      <c r="F42" s="168"/>
      <c r="G42" s="168"/>
      <c r="H42" s="171"/>
      <c r="I42" s="168"/>
      <c r="J42" s="26" t="s">
        <v>21</v>
      </c>
      <c r="K42" s="43">
        <v>0</v>
      </c>
      <c r="L42" s="43">
        <v>0</v>
      </c>
      <c r="M42" s="35">
        <v>0</v>
      </c>
      <c r="N42" s="35">
        <v>0</v>
      </c>
      <c r="O42" s="43">
        <v>0</v>
      </c>
      <c r="P42" s="43">
        <v>0</v>
      </c>
      <c r="Q42" s="43">
        <v>0</v>
      </c>
      <c r="R42" s="49">
        <v>0</v>
      </c>
      <c r="S42" s="60">
        <v>0</v>
      </c>
      <c r="T42" s="43">
        <v>0</v>
      </c>
      <c r="U42" s="43">
        <v>0</v>
      </c>
      <c r="V42" s="83">
        <v>0</v>
      </c>
      <c r="W42" s="84">
        <f>SUM(K42:V42)</f>
        <v>0</v>
      </c>
    </row>
    <row r="43" spans="1:23" ht="15.75" x14ac:dyDescent="0.2">
      <c r="A43" s="169"/>
      <c r="B43" s="9">
        <v>244202</v>
      </c>
      <c r="C43" s="171"/>
      <c r="D43" s="168"/>
      <c r="E43" s="173"/>
      <c r="F43" s="168"/>
      <c r="G43" s="168"/>
      <c r="H43" s="171"/>
      <c r="I43" s="168"/>
      <c r="J43" s="27" t="s">
        <v>13</v>
      </c>
      <c r="K43" s="43">
        <v>60.002000000000002</v>
      </c>
      <c r="L43" s="43">
        <v>10692.200999999999</v>
      </c>
      <c r="M43" s="35">
        <v>0</v>
      </c>
      <c r="N43" s="63">
        <v>15759.077000000001</v>
      </c>
      <c r="O43" s="43">
        <v>6883.6449999999995</v>
      </c>
      <c r="P43" s="43">
        <v>27588.601999999999</v>
      </c>
      <c r="Q43" s="43">
        <v>364.67200000000003</v>
      </c>
      <c r="R43" s="49">
        <v>776.49900000000002</v>
      </c>
      <c r="S43" s="60">
        <v>0</v>
      </c>
      <c r="T43" s="43">
        <v>0</v>
      </c>
      <c r="U43" s="43">
        <v>0</v>
      </c>
      <c r="V43" s="83">
        <v>0</v>
      </c>
      <c r="W43" s="84">
        <f>SUM(K43:V43)</f>
        <v>62124.697999999997</v>
      </c>
    </row>
    <row r="44" spans="1:23" ht="15.75" x14ac:dyDescent="0.2">
      <c r="A44" s="169"/>
      <c r="B44" s="9">
        <v>244202</v>
      </c>
      <c r="C44" s="171"/>
      <c r="D44" s="168"/>
      <c r="E44" s="173"/>
      <c r="F44" s="168"/>
      <c r="G44" s="168"/>
      <c r="H44" s="168"/>
      <c r="I44" s="168"/>
      <c r="J44" s="26" t="s">
        <v>73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49">
        <v>0</v>
      </c>
      <c r="S44" s="49">
        <v>0</v>
      </c>
      <c r="T44" s="38">
        <v>0</v>
      </c>
      <c r="U44" s="38">
        <v>0</v>
      </c>
      <c r="V44" s="75">
        <v>0</v>
      </c>
      <c r="W44" s="76">
        <f>SUM(K44:V44)</f>
        <v>0</v>
      </c>
    </row>
    <row r="45" spans="1:23" ht="16.5" thickBot="1" x14ac:dyDescent="0.25">
      <c r="A45" s="163"/>
      <c r="B45" s="139">
        <v>244202</v>
      </c>
      <c r="C45" s="167"/>
      <c r="D45" s="165"/>
      <c r="E45" s="175"/>
      <c r="F45" s="165"/>
      <c r="G45" s="165"/>
      <c r="H45" s="165"/>
      <c r="I45" s="165"/>
      <c r="J45" s="29" t="s">
        <v>19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85">
        <v>0</v>
      </c>
      <c r="S45" s="57">
        <v>0</v>
      </c>
      <c r="T45" s="50">
        <v>0</v>
      </c>
      <c r="U45" s="50">
        <v>0</v>
      </c>
      <c r="V45" s="86">
        <v>0</v>
      </c>
      <c r="W45" s="87">
        <f>SUM(K45:V45)</f>
        <v>0</v>
      </c>
    </row>
    <row r="46" spans="1:23" ht="16.5" thickBot="1" x14ac:dyDescent="0.25">
      <c r="A46" s="6"/>
      <c r="B46" s="8">
        <v>244202</v>
      </c>
      <c r="C46" s="16"/>
      <c r="D46" s="16"/>
      <c r="E46" s="16"/>
      <c r="F46" s="16"/>
      <c r="G46" s="16"/>
      <c r="H46" s="16"/>
      <c r="I46" s="16"/>
      <c r="J46" s="16"/>
      <c r="K46" s="41" t="s">
        <v>168</v>
      </c>
      <c r="L46" s="42" t="s">
        <v>168</v>
      </c>
      <c r="M46" s="42" t="s">
        <v>168</v>
      </c>
      <c r="N46" s="42" t="s">
        <v>168</v>
      </c>
      <c r="O46" s="42" t="s">
        <v>168</v>
      </c>
      <c r="P46" s="42" t="s">
        <v>168</v>
      </c>
      <c r="Q46" s="42" t="s">
        <v>168</v>
      </c>
      <c r="R46" s="79" t="s">
        <v>168</v>
      </c>
      <c r="S46" s="80" t="s">
        <v>168</v>
      </c>
      <c r="T46" s="42" t="s">
        <v>168</v>
      </c>
      <c r="U46" s="42" t="s">
        <v>168</v>
      </c>
      <c r="V46" s="81" t="s">
        <v>168</v>
      </c>
      <c r="W46" s="82">
        <f>SUM(W41:W45)</f>
        <v>177901.89600000001</v>
      </c>
    </row>
    <row r="47" spans="1:23" ht="15.75" x14ac:dyDescent="0.2">
      <c r="A47" s="169">
        <v>541</v>
      </c>
      <c r="B47" s="9">
        <v>240425</v>
      </c>
      <c r="C47" s="171" t="s">
        <v>141</v>
      </c>
      <c r="D47" s="168" t="s">
        <v>20</v>
      </c>
      <c r="E47" s="168">
        <v>93</v>
      </c>
      <c r="F47" s="168" t="s">
        <v>33</v>
      </c>
      <c r="G47" s="168" t="s">
        <v>34</v>
      </c>
      <c r="H47" s="168" t="s">
        <v>97</v>
      </c>
      <c r="I47" s="168" t="s">
        <v>34</v>
      </c>
      <c r="J47" s="27" t="s">
        <v>35</v>
      </c>
      <c r="K47" s="43">
        <v>0</v>
      </c>
      <c r="L47" s="43">
        <v>0</v>
      </c>
      <c r="M47" s="63">
        <v>0</v>
      </c>
      <c r="N47" s="43">
        <v>0</v>
      </c>
      <c r="O47" s="43">
        <v>0</v>
      </c>
      <c r="P47" s="43">
        <v>0</v>
      </c>
      <c r="Q47" s="43">
        <v>0</v>
      </c>
      <c r="R47" s="49">
        <v>0</v>
      </c>
      <c r="S47" s="60">
        <v>0</v>
      </c>
      <c r="T47" s="43">
        <v>0</v>
      </c>
      <c r="U47" s="43">
        <v>0</v>
      </c>
      <c r="V47" s="83">
        <v>0</v>
      </c>
      <c r="W47" s="84">
        <f t="shared" ref="W47:W56" si="0">SUM(K47:V47)</f>
        <v>0</v>
      </c>
    </row>
    <row r="48" spans="1:23" ht="15.75" x14ac:dyDescent="0.2">
      <c r="A48" s="169"/>
      <c r="B48" s="9">
        <v>240425</v>
      </c>
      <c r="C48" s="171"/>
      <c r="D48" s="168"/>
      <c r="E48" s="168"/>
      <c r="F48" s="168"/>
      <c r="G48" s="168"/>
      <c r="H48" s="168"/>
      <c r="I48" s="168"/>
      <c r="J48" s="26" t="s">
        <v>12</v>
      </c>
      <c r="K48" s="38">
        <v>123639.39800000002</v>
      </c>
      <c r="L48" s="38">
        <v>91621.419000000024</v>
      </c>
      <c r="M48" s="35">
        <v>91288.624000000025</v>
      </c>
      <c r="N48" s="38">
        <v>85420.534999999989</v>
      </c>
      <c r="O48" s="38">
        <v>70388.411999999997</v>
      </c>
      <c r="P48" s="38">
        <v>63597.151999999987</v>
      </c>
      <c r="Q48" s="38">
        <v>103632.96299999999</v>
      </c>
      <c r="R48" s="49">
        <v>80210.751999999979</v>
      </c>
      <c r="S48" s="49">
        <v>130465.88000000003</v>
      </c>
      <c r="T48" s="38">
        <v>86156.611999999994</v>
      </c>
      <c r="U48" s="38">
        <v>77236.555999999982</v>
      </c>
      <c r="V48" s="75">
        <v>110956.14900000002</v>
      </c>
      <c r="W48" s="76">
        <f t="shared" si="0"/>
        <v>1114614.452</v>
      </c>
    </row>
    <row r="49" spans="1:32" ht="15.75" x14ac:dyDescent="0.2">
      <c r="A49" s="169"/>
      <c r="B49" s="9">
        <v>240425</v>
      </c>
      <c r="C49" s="171"/>
      <c r="D49" s="168"/>
      <c r="E49" s="168"/>
      <c r="F49" s="168"/>
      <c r="G49" s="168"/>
      <c r="H49" s="168"/>
      <c r="I49" s="168"/>
      <c r="J49" s="26" t="s">
        <v>21</v>
      </c>
      <c r="K49" s="38">
        <v>0</v>
      </c>
      <c r="L49" s="38">
        <v>0</v>
      </c>
      <c r="M49" s="65">
        <v>0</v>
      </c>
      <c r="N49" s="38">
        <v>0</v>
      </c>
      <c r="O49" s="38">
        <v>0</v>
      </c>
      <c r="P49" s="38">
        <v>0</v>
      </c>
      <c r="Q49" s="38">
        <v>0</v>
      </c>
      <c r="R49" s="49">
        <v>0</v>
      </c>
      <c r="S49" s="49">
        <v>0</v>
      </c>
      <c r="T49" s="38">
        <v>0</v>
      </c>
      <c r="U49" s="38">
        <v>0</v>
      </c>
      <c r="V49" s="75">
        <v>0</v>
      </c>
      <c r="W49" s="76">
        <f t="shared" si="0"/>
        <v>0</v>
      </c>
    </row>
    <row r="50" spans="1:32" ht="15.75" x14ac:dyDescent="0.2">
      <c r="A50" s="169"/>
      <c r="B50" s="9">
        <v>240425</v>
      </c>
      <c r="C50" s="171"/>
      <c r="D50" s="168"/>
      <c r="E50" s="168"/>
      <c r="F50" s="168"/>
      <c r="G50" s="168"/>
      <c r="H50" s="168"/>
      <c r="I50" s="168"/>
      <c r="J50" s="26" t="s">
        <v>14</v>
      </c>
      <c r="K50" s="38">
        <v>0</v>
      </c>
      <c r="L50" s="38">
        <v>28098.035000000003</v>
      </c>
      <c r="M50" s="35">
        <v>14137.610000000002</v>
      </c>
      <c r="N50" s="35">
        <v>12441.185000000001</v>
      </c>
      <c r="O50" s="38">
        <v>22008.295000000002</v>
      </c>
      <c r="P50" s="38">
        <v>58864.541000000012</v>
      </c>
      <c r="Q50" s="38">
        <v>47501.542000000001</v>
      </c>
      <c r="R50" s="49">
        <v>36470.628000000004</v>
      </c>
      <c r="S50" s="49">
        <v>27556.524000000005</v>
      </c>
      <c r="T50" s="38">
        <v>20107.006999999998</v>
      </c>
      <c r="U50" s="38">
        <v>22706.281000000003</v>
      </c>
      <c r="V50" s="75">
        <v>6316.8519999999999</v>
      </c>
      <c r="W50" s="76">
        <f t="shared" si="0"/>
        <v>296208.50000000006</v>
      </c>
    </row>
    <row r="51" spans="1:32" ht="15.75" x14ac:dyDescent="0.2">
      <c r="A51" s="169"/>
      <c r="B51" s="9">
        <v>240425</v>
      </c>
      <c r="C51" s="171"/>
      <c r="D51" s="168"/>
      <c r="E51" s="168"/>
      <c r="F51" s="168"/>
      <c r="G51" s="168"/>
      <c r="H51" s="168"/>
      <c r="I51" s="168"/>
      <c r="J51" s="26" t="s">
        <v>13</v>
      </c>
      <c r="K51" s="38">
        <v>66101.012999999992</v>
      </c>
      <c r="L51" s="38">
        <v>82387.609000000011</v>
      </c>
      <c r="M51" s="35">
        <v>96693.186999999976</v>
      </c>
      <c r="N51" s="35">
        <v>55945.999000000003</v>
      </c>
      <c r="O51" s="38">
        <v>53912.459000000003</v>
      </c>
      <c r="P51" s="38">
        <v>49014.50299999999</v>
      </c>
      <c r="Q51" s="38">
        <v>72970.206999999995</v>
      </c>
      <c r="R51" s="49">
        <v>89959.588999999993</v>
      </c>
      <c r="S51" s="49">
        <v>56079.389999999978</v>
      </c>
      <c r="T51" s="38">
        <v>92371.474000000017</v>
      </c>
      <c r="U51" s="38">
        <v>95397.675999999978</v>
      </c>
      <c r="V51" s="75">
        <v>104980.72500000002</v>
      </c>
      <c r="W51" s="76">
        <f t="shared" si="0"/>
        <v>915813.83100000001</v>
      </c>
    </row>
    <row r="52" spans="1:32" ht="15.75" x14ac:dyDescent="0.2">
      <c r="A52" s="169"/>
      <c r="B52" s="9">
        <v>240425</v>
      </c>
      <c r="C52" s="171"/>
      <c r="D52" s="168"/>
      <c r="E52" s="168"/>
      <c r="F52" s="168"/>
      <c r="G52" s="168"/>
      <c r="H52" s="168"/>
      <c r="I52" s="168"/>
      <c r="J52" s="26" t="s">
        <v>73</v>
      </c>
      <c r="K52" s="38">
        <v>0</v>
      </c>
      <c r="L52" s="38">
        <v>0</v>
      </c>
      <c r="M52" s="65">
        <v>0</v>
      </c>
      <c r="N52" s="38">
        <v>0</v>
      </c>
      <c r="O52" s="38">
        <v>0</v>
      </c>
      <c r="P52" s="38">
        <v>0</v>
      </c>
      <c r="Q52" s="38">
        <v>0</v>
      </c>
      <c r="R52" s="49">
        <v>0</v>
      </c>
      <c r="S52" s="49">
        <v>0</v>
      </c>
      <c r="T52" s="38">
        <v>0</v>
      </c>
      <c r="U52" s="38">
        <v>0</v>
      </c>
      <c r="V52" s="75">
        <v>0</v>
      </c>
      <c r="W52" s="76">
        <f t="shared" si="0"/>
        <v>0</v>
      </c>
    </row>
    <row r="53" spans="1:32" ht="15.75" x14ac:dyDescent="0.2">
      <c r="A53" s="169"/>
      <c r="B53" s="9">
        <v>240425</v>
      </c>
      <c r="C53" s="171"/>
      <c r="D53" s="168"/>
      <c r="E53" s="168"/>
      <c r="F53" s="168"/>
      <c r="G53" s="168"/>
      <c r="H53" s="168"/>
      <c r="I53" s="168"/>
      <c r="J53" s="26" t="s">
        <v>36</v>
      </c>
      <c r="K53" s="38">
        <v>0</v>
      </c>
      <c r="L53" s="38">
        <v>0</v>
      </c>
      <c r="M53" s="64">
        <v>0</v>
      </c>
      <c r="N53" s="38">
        <v>0</v>
      </c>
      <c r="O53" s="38">
        <v>0</v>
      </c>
      <c r="P53" s="38">
        <v>0</v>
      </c>
      <c r="Q53" s="38">
        <v>0</v>
      </c>
      <c r="R53" s="49">
        <v>0</v>
      </c>
      <c r="S53" s="49">
        <v>0</v>
      </c>
      <c r="T53" s="38">
        <v>0</v>
      </c>
      <c r="U53" s="38">
        <v>0</v>
      </c>
      <c r="V53" s="75">
        <v>0</v>
      </c>
      <c r="W53" s="76">
        <f t="shared" si="0"/>
        <v>0</v>
      </c>
    </row>
    <row r="54" spans="1:32" ht="15.75" x14ac:dyDescent="0.2">
      <c r="A54" s="169"/>
      <c r="B54" s="9">
        <v>240425</v>
      </c>
      <c r="C54" s="171"/>
      <c r="D54" s="168"/>
      <c r="E54" s="168"/>
      <c r="F54" s="168"/>
      <c r="G54" s="168"/>
      <c r="H54" s="168"/>
      <c r="I54" s="168"/>
      <c r="J54" s="26" t="s">
        <v>19</v>
      </c>
      <c r="K54" s="38">
        <v>0</v>
      </c>
      <c r="L54" s="38">
        <v>0</v>
      </c>
      <c r="M54" s="35">
        <v>14783.923999999999</v>
      </c>
      <c r="N54" s="38">
        <v>7427.8130000000001</v>
      </c>
      <c r="O54" s="38">
        <v>9890.3339999999989</v>
      </c>
      <c r="P54" s="38">
        <v>7307.6090000000004</v>
      </c>
      <c r="Q54" s="38">
        <v>0</v>
      </c>
      <c r="R54" s="49">
        <v>0</v>
      </c>
      <c r="S54" s="49">
        <v>0</v>
      </c>
      <c r="T54" s="38">
        <v>0</v>
      </c>
      <c r="U54" s="38">
        <v>0</v>
      </c>
      <c r="V54" s="75">
        <v>0</v>
      </c>
      <c r="W54" s="76">
        <f t="shared" si="0"/>
        <v>39409.68</v>
      </c>
    </row>
    <row r="55" spans="1:32" ht="15.75" x14ac:dyDescent="0.2">
      <c r="A55" s="169"/>
      <c r="B55" s="9">
        <v>240425</v>
      </c>
      <c r="C55" s="171"/>
      <c r="D55" s="168"/>
      <c r="E55" s="168"/>
      <c r="F55" s="168"/>
      <c r="G55" s="168"/>
      <c r="H55" s="168"/>
      <c r="I55" s="168"/>
      <c r="J55" s="29" t="s">
        <v>124</v>
      </c>
      <c r="K55" s="50">
        <v>0</v>
      </c>
      <c r="L55" s="50">
        <v>0</v>
      </c>
      <c r="M55" s="50">
        <v>0</v>
      </c>
      <c r="N55" s="50">
        <v>0</v>
      </c>
      <c r="O55" s="38">
        <v>0</v>
      </c>
      <c r="P55" s="50">
        <v>0</v>
      </c>
      <c r="Q55" s="50">
        <v>0</v>
      </c>
      <c r="R55" s="57">
        <v>0</v>
      </c>
      <c r="S55" s="57">
        <v>0</v>
      </c>
      <c r="T55" s="50">
        <v>0</v>
      </c>
      <c r="U55" s="50">
        <v>0</v>
      </c>
      <c r="V55" s="86">
        <v>0</v>
      </c>
      <c r="W55" s="87">
        <f t="shared" si="0"/>
        <v>0</v>
      </c>
      <c r="AE55"/>
      <c r="AF55"/>
    </row>
    <row r="56" spans="1:32" ht="16.5" thickBot="1" x14ac:dyDescent="0.25">
      <c r="A56" s="169"/>
      <c r="B56" s="9">
        <v>240425</v>
      </c>
      <c r="C56" s="171"/>
      <c r="D56" s="168"/>
      <c r="E56" s="168"/>
      <c r="F56" s="168"/>
      <c r="G56" s="168"/>
      <c r="H56" s="168"/>
      <c r="I56" s="168"/>
      <c r="J56" s="29" t="s">
        <v>15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85">
        <v>0</v>
      </c>
      <c r="S56" s="57">
        <v>0</v>
      </c>
      <c r="T56" s="50">
        <v>0</v>
      </c>
      <c r="U56" s="50">
        <v>0</v>
      </c>
      <c r="V56" s="86">
        <v>0</v>
      </c>
      <c r="W56" s="87">
        <f t="shared" si="0"/>
        <v>0</v>
      </c>
      <c r="AE56"/>
      <c r="AF56"/>
    </row>
    <row r="57" spans="1:32" ht="16.5" thickBot="1" x14ac:dyDescent="0.25">
      <c r="A57" s="6"/>
      <c r="B57" s="8">
        <v>240425</v>
      </c>
      <c r="C57" s="16"/>
      <c r="D57" s="16"/>
      <c r="E57" s="16"/>
      <c r="F57" s="16"/>
      <c r="G57" s="16"/>
      <c r="H57" s="16"/>
      <c r="I57" s="16"/>
      <c r="J57" s="16"/>
      <c r="K57" s="41" t="s">
        <v>168</v>
      </c>
      <c r="L57" s="42" t="s">
        <v>168</v>
      </c>
      <c r="M57" s="42" t="s">
        <v>168</v>
      </c>
      <c r="N57" s="42" t="s">
        <v>168</v>
      </c>
      <c r="O57" s="42" t="s">
        <v>168</v>
      </c>
      <c r="P57" s="42" t="s">
        <v>168</v>
      </c>
      <c r="Q57" s="42" t="s">
        <v>168</v>
      </c>
      <c r="R57" s="79" t="s">
        <v>168</v>
      </c>
      <c r="S57" s="80" t="s">
        <v>168</v>
      </c>
      <c r="T57" s="42" t="s">
        <v>168</v>
      </c>
      <c r="U57" s="42" t="s">
        <v>168</v>
      </c>
      <c r="V57" s="81" t="s">
        <v>168</v>
      </c>
      <c r="W57" s="82">
        <f>SUM(W47:W56)</f>
        <v>2366046.463</v>
      </c>
    </row>
    <row r="58" spans="1:32" ht="15.75" x14ac:dyDescent="0.2">
      <c r="A58" s="169">
        <v>542</v>
      </c>
      <c r="B58" s="9">
        <v>240431</v>
      </c>
      <c r="C58" s="171" t="s">
        <v>142</v>
      </c>
      <c r="D58" s="168" t="s">
        <v>16</v>
      </c>
      <c r="E58" s="168">
        <v>200</v>
      </c>
      <c r="F58" s="168" t="s">
        <v>33</v>
      </c>
      <c r="G58" s="168" t="s">
        <v>34</v>
      </c>
      <c r="H58" s="168" t="s">
        <v>98</v>
      </c>
      <c r="I58" s="168" t="s">
        <v>38</v>
      </c>
      <c r="J58" s="27" t="s">
        <v>35</v>
      </c>
      <c r="K58" s="43">
        <v>34135.626999999993</v>
      </c>
      <c r="L58" s="43">
        <v>28414.350999999973</v>
      </c>
      <c r="M58" s="35">
        <v>18108.098999999998</v>
      </c>
      <c r="N58" s="35">
        <v>24133.572</v>
      </c>
      <c r="O58" s="43">
        <v>16967.066999999995</v>
      </c>
      <c r="P58" s="43">
        <v>23093.686999999994</v>
      </c>
      <c r="Q58" s="43">
        <v>24422.392999999996</v>
      </c>
      <c r="R58" s="49">
        <v>24608.726000000002</v>
      </c>
      <c r="S58" s="60">
        <v>16942.016000000007</v>
      </c>
      <c r="T58" s="43">
        <v>30924.966000000004</v>
      </c>
      <c r="U58" s="43">
        <v>23422.074000000001</v>
      </c>
      <c r="V58" s="83">
        <v>19967.832999999999</v>
      </c>
      <c r="W58" s="84">
        <f>SUM(K58:V58)</f>
        <v>285140.41099999996</v>
      </c>
    </row>
    <row r="59" spans="1:32" ht="15.75" x14ac:dyDescent="0.2">
      <c r="A59" s="169"/>
      <c r="B59" s="9">
        <v>240431</v>
      </c>
      <c r="C59" s="171"/>
      <c r="D59" s="168"/>
      <c r="E59" s="168"/>
      <c r="F59" s="168"/>
      <c r="G59" s="168"/>
      <c r="H59" s="168"/>
      <c r="I59" s="168"/>
      <c r="J59" s="26" t="s">
        <v>12</v>
      </c>
      <c r="K59" s="38">
        <v>34152.679999999993</v>
      </c>
      <c r="L59" s="38">
        <v>37290.771000000008</v>
      </c>
      <c r="M59" s="35">
        <v>37230.159</v>
      </c>
      <c r="N59" s="35">
        <v>36988.827999999987</v>
      </c>
      <c r="O59" s="38">
        <v>33534.495000000003</v>
      </c>
      <c r="P59" s="38">
        <v>37278.130000000012</v>
      </c>
      <c r="Q59" s="38">
        <v>39629.374000000003</v>
      </c>
      <c r="R59" s="49">
        <v>37931.949000000001</v>
      </c>
      <c r="S59" s="49">
        <v>33618.352999999996</v>
      </c>
      <c r="T59" s="38">
        <v>34796.993999999999</v>
      </c>
      <c r="U59" s="38">
        <v>35484.514999999999</v>
      </c>
      <c r="V59" s="75">
        <v>30003.159000000007</v>
      </c>
      <c r="W59" s="76">
        <f>SUM(K59:V59)</f>
        <v>427939.40700000001</v>
      </c>
    </row>
    <row r="60" spans="1:32" ht="15.75" x14ac:dyDescent="0.2">
      <c r="A60" s="169"/>
      <c r="B60" s="9">
        <v>240431</v>
      </c>
      <c r="C60" s="171"/>
      <c r="D60" s="168"/>
      <c r="E60" s="168"/>
      <c r="F60" s="168"/>
      <c r="G60" s="168"/>
      <c r="H60" s="168"/>
      <c r="I60" s="168"/>
      <c r="J60" s="26" t="s">
        <v>14</v>
      </c>
      <c r="K60" s="38">
        <v>4393.2979999999998</v>
      </c>
      <c r="L60" s="38">
        <v>5047.4349999999995</v>
      </c>
      <c r="M60" s="35">
        <v>5001.3009999999995</v>
      </c>
      <c r="N60" s="35">
        <v>6206.3520000000008</v>
      </c>
      <c r="O60" s="38">
        <v>5112.8040000000001</v>
      </c>
      <c r="P60" s="38">
        <v>5170.6710000000003</v>
      </c>
      <c r="Q60" s="38">
        <v>5032.3779999999997</v>
      </c>
      <c r="R60" s="49">
        <v>5110.8879999999999</v>
      </c>
      <c r="S60" s="49">
        <v>6305.1509999999998</v>
      </c>
      <c r="T60" s="38">
        <v>6291.9040000000005</v>
      </c>
      <c r="U60" s="38">
        <v>4996.7619999999997</v>
      </c>
      <c r="V60" s="75">
        <v>5065.2749999999996</v>
      </c>
      <c r="W60" s="76">
        <f>SUM(K60:V60)</f>
        <v>63734.218999999997</v>
      </c>
    </row>
    <row r="61" spans="1:32" ht="16.5" thickBot="1" x14ac:dyDescent="0.25">
      <c r="A61" s="169"/>
      <c r="B61" s="9">
        <v>240431</v>
      </c>
      <c r="C61" s="171"/>
      <c r="D61" s="168"/>
      <c r="E61" s="168"/>
      <c r="F61" s="168"/>
      <c r="G61" s="168"/>
      <c r="H61" s="168"/>
      <c r="I61" s="168"/>
      <c r="J61" s="29" t="s">
        <v>13</v>
      </c>
      <c r="K61" s="50">
        <v>122013.71700000002</v>
      </c>
      <c r="L61" s="50">
        <v>111703.88200000001</v>
      </c>
      <c r="M61" s="35">
        <v>119386.49499999997</v>
      </c>
      <c r="N61" s="35">
        <v>102557.893</v>
      </c>
      <c r="O61" s="50">
        <v>114407.01100000001</v>
      </c>
      <c r="P61" s="50">
        <v>98630.197</v>
      </c>
      <c r="Q61" s="50">
        <v>105597.796</v>
      </c>
      <c r="R61" s="85">
        <v>120803.35600000003</v>
      </c>
      <c r="S61" s="57">
        <v>117160.11399999999</v>
      </c>
      <c r="T61" s="50">
        <v>107307.49</v>
      </c>
      <c r="U61" s="50">
        <v>111555.98600000002</v>
      </c>
      <c r="V61" s="86">
        <v>94281.797999999981</v>
      </c>
      <c r="W61" s="87">
        <f>SUM(K61:V61)</f>
        <v>1325405.7350000001</v>
      </c>
    </row>
    <row r="62" spans="1:32" ht="16.5" thickBot="1" x14ac:dyDescent="0.25">
      <c r="A62" s="6"/>
      <c r="B62" s="8">
        <v>240431</v>
      </c>
      <c r="C62" s="16"/>
      <c r="D62" s="16"/>
      <c r="E62" s="16"/>
      <c r="F62" s="16"/>
      <c r="G62" s="16"/>
      <c r="H62" s="16"/>
      <c r="I62" s="16"/>
      <c r="J62" s="16"/>
      <c r="K62" s="41" t="s">
        <v>168</v>
      </c>
      <c r="L62" s="42" t="s">
        <v>168</v>
      </c>
      <c r="M62" s="42" t="s">
        <v>168</v>
      </c>
      <c r="N62" s="42" t="s">
        <v>168</v>
      </c>
      <c r="O62" s="42" t="s">
        <v>168</v>
      </c>
      <c r="P62" s="42" t="s">
        <v>168</v>
      </c>
      <c r="Q62" s="42" t="s">
        <v>168</v>
      </c>
      <c r="R62" s="79" t="s">
        <v>168</v>
      </c>
      <c r="S62" s="80" t="s">
        <v>168</v>
      </c>
      <c r="T62" s="42" t="s">
        <v>168</v>
      </c>
      <c r="U62" s="42" t="s">
        <v>168</v>
      </c>
      <c r="V62" s="81" t="s">
        <v>168</v>
      </c>
      <c r="W62" s="82">
        <f>SUM(W58:W61)</f>
        <v>2102219.7719999999</v>
      </c>
    </row>
    <row r="63" spans="1:32" ht="15.75" x14ac:dyDescent="0.2">
      <c r="A63" s="162">
        <v>554</v>
      </c>
      <c r="B63" s="103">
        <v>240462</v>
      </c>
      <c r="C63" s="164" t="s">
        <v>39</v>
      </c>
      <c r="D63" s="164" t="s">
        <v>16</v>
      </c>
      <c r="E63" s="164">
        <v>58</v>
      </c>
      <c r="F63" s="164" t="s">
        <v>99</v>
      </c>
      <c r="G63" s="164" t="s">
        <v>31</v>
      </c>
      <c r="H63" s="166" t="s">
        <v>100</v>
      </c>
      <c r="I63" s="164" t="s">
        <v>31</v>
      </c>
      <c r="J63" s="26" t="s">
        <v>35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49">
        <v>0</v>
      </c>
      <c r="S63" s="49">
        <v>0</v>
      </c>
      <c r="T63" s="38">
        <v>0</v>
      </c>
      <c r="U63" s="38">
        <v>0</v>
      </c>
      <c r="V63" s="75">
        <v>0</v>
      </c>
      <c r="W63" s="76">
        <f>SUM(K63:V63)</f>
        <v>0</v>
      </c>
    </row>
    <row r="64" spans="1:32" ht="15.75" x14ac:dyDescent="0.2">
      <c r="A64" s="169"/>
      <c r="B64" s="9">
        <v>240462</v>
      </c>
      <c r="C64" s="168"/>
      <c r="D64" s="168"/>
      <c r="E64" s="168"/>
      <c r="F64" s="168"/>
      <c r="G64" s="168"/>
      <c r="H64" s="171"/>
      <c r="I64" s="168"/>
      <c r="J64" s="29" t="s">
        <v>12</v>
      </c>
      <c r="K64" s="50">
        <v>0</v>
      </c>
      <c r="L64" s="50">
        <v>5744.3469999999998</v>
      </c>
      <c r="M64" s="35">
        <v>0</v>
      </c>
      <c r="N64" s="35">
        <v>0</v>
      </c>
      <c r="O64" s="50">
        <v>0</v>
      </c>
      <c r="P64" s="50">
        <v>0</v>
      </c>
      <c r="Q64" s="50">
        <v>5411.7420000000002</v>
      </c>
      <c r="R64" s="57">
        <v>0</v>
      </c>
      <c r="S64" s="57">
        <v>0</v>
      </c>
      <c r="T64" s="50">
        <v>8429.3410000000003</v>
      </c>
      <c r="U64" s="50">
        <v>288.22000000000003</v>
      </c>
      <c r="V64" s="86">
        <v>0</v>
      </c>
      <c r="W64" s="87">
        <f>SUM(K64:V64)</f>
        <v>19873.650000000001</v>
      </c>
    </row>
    <row r="65" spans="1:23" ht="16.5" thickBot="1" x14ac:dyDescent="0.25">
      <c r="A65" s="163"/>
      <c r="B65" s="139">
        <v>240462</v>
      </c>
      <c r="C65" s="165"/>
      <c r="D65" s="165"/>
      <c r="E65" s="165"/>
      <c r="F65" s="165"/>
      <c r="G65" s="165"/>
      <c r="H65" s="165"/>
      <c r="I65" s="165"/>
      <c r="J65" s="29" t="s">
        <v>13</v>
      </c>
      <c r="K65" s="50">
        <v>3974.172</v>
      </c>
      <c r="L65" s="50">
        <v>2517.424</v>
      </c>
      <c r="M65" s="35">
        <v>0</v>
      </c>
      <c r="N65" s="50">
        <v>2980.0160000000001</v>
      </c>
      <c r="O65" s="50">
        <v>1828.3359999999998</v>
      </c>
      <c r="P65" s="50">
        <v>1989.4069999999999</v>
      </c>
      <c r="Q65" s="50">
        <v>2788.7150000000001</v>
      </c>
      <c r="R65" s="85">
        <v>2922.8710000000001</v>
      </c>
      <c r="S65" s="57">
        <v>1971.913</v>
      </c>
      <c r="T65" s="50">
        <v>2180.0430000000001</v>
      </c>
      <c r="U65" s="50">
        <v>3252.752</v>
      </c>
      <c r="V65" s="86">
        <v>1927.2190000000001</v>
      </c>
      <c r="W65" s="87">
        <f>SUM(K65:V65)</f>
        <v>28332.868000000002</v>
      </c>
    </row>
    <row r="66" spans="1:23" ht="16.5" thickBot="1" x14ac:dyDescent="0.25">
      <c r="A66" s="6"/>
      <c r="B66" s="8">
        <v>240462</v>
      </c>
      <c r="C66" s="16"/>
      <c r="D66" s="16"/>
      <c r="E66" s="16"/>
      <c r="F66" s="16"/>
      <c r="G66" s="16"/>
      <c r="H66" s="16"/>
      <c r="I66" s="16"/>
      <c r="J66" s="16"/>
      <c r="K66" s="41" t="s">
        <v>168</v>
      </c>
      <c r="L66" s="42" t="s">
        <v>168</v>
      </c>
      <c r="M66" s="42" t="s">
        <v>168</v>
      </c>
      <c r="N66" s="42" t="s">
        <v>168</v>
      </c>
      <c r="O66" s="42" t="s">
        <v>168</v>
      </c>
      <c r="P66" s="42" t="s">
        <v>168</v>
      </c>
      <c r="Q66" s="42" t="s">
        <v>168</v>
      </c>
      <c r="R66" s="79" t="s">
        <v>168</v>
      </c>
      <c r="S66" s="80" t="s">
        <v>168</v>
      </c>
      <c r="T66" s="42" t="s">
        <v>168</v>
      </c>
      <c r="U66" s="42" t="s">
        <v>168</v>
      </c>
      <c r="V66" s="81" t="s">
        <v>168</v>
      </c>
      <c r="W66" s="82">
        <f>SUM(W63:W65)</f>
        <v>48206.518000000004</v>
      </c>
    </row>
    <row r="67" spans="1:23" ht="15.75" x14ac:dyDescent="0.2">
      <c r="A67" s="162">
        <v>560</v>
      </c>
      <c r="B67" s="103">
        <v>240403</v>
      </c>
      <c r="C67" s="166" t="s">
        <v>143</v>
      </c>
      <c r="D67" s="164" t="s">
        <v>9</v>
      </c>
      <c r="E67" s="172">
        <v>17.899999999999999</v>
      </c>
      <c r="F67" s="164" t="s">
        <v>101</v>
      </c>
      <c r="G67" s="164" t="s">
        <v>31</v>
      </c>
      <c r="H67" s="164" t="s">
        <v>40</v>
      </c>
      <c r="I67" s="164" t="s">
        <v>31</v>
      </c>
      <c r="J67" s="27" t="s">
        <v>41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9">
        <v>0</v>
      </c>
      <c r="S67" s="60">
        <v>0</v>
      </c>
      <c r="T67" s="43">
        <v>0</v>
      </c>
      <c r="U67" s="43">
        <v>0</v>
      </c>
      <c r="V67" s="83">
        <v>0</v>
      </c>
      <c r="W67" s="84">
        <f>SUM(K67:V67)</f>
        <v>0</v>
      </c>
    </row>
    <row r="68" spans="1:23" ht="15.75" x14ac:dyDescent="0.2">
      <c r="A68" s="169"/>
      <c r="B68" s="9">
        <v>240403</v>
      </c>
      <c r="C68" s="171"/>
      <c r="D68" s="168"/>
      <c r="E68" s="173"/>
      <c r="F68" s="168"/>
      <c r="G68" s="168"/>
      <c r="H68" s="168"/>
      <c r="I68" s="168"/>
      <c r="J68" s="26" t="s">
        <v>14</v>
      </c>
      <c r="K68" s="49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49">
        <v>0</v>
      </c>
      <c r="S68" s="49">
        <v>0</v>
      </c>
      <c r="T68" s="38">
        <v>0</v>
      </c>
      <c r="U68" s="38">
        <v>0</v>
      </c>
      <c r="V68" s="75">
        <v>0</v>
      </c>
      <c r="W68" s="76">
        <f>SUM(K68:V68)</f>
        <v>0</v>
      </c>
    </row>
    <row r="69" spans="1:23" ht="15.75" x14ac:dyDescent="0.2">
      <c r="A69" s="169"/>
      <c r="B69" s="9">
        <v>240403</v>
      </c>
      <c r="C69" s="171"/>
      <c r="D69" s="168"/>
      <c r="E69" s="173"/>
      <c r="F69" s="168"/>
      <c r="G69" s="168"/>
      <c r="H69" s="168"/>
      <c r="I69" s="168"/>
      <c r="J69" s="26" t="s">
        <v>117</v>
      </c>
      <c r="K69" s="49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49">
        <v>0</v>
      </c>
      <c r="S69" s="49">
        <v>0</v>
      </c>
      <c r="T69" s="38">
        <v>0</v>
      </c>
      <c r="U69" s="38">
        <v>0</v>
      </c>
      <c r="V69" s="75">
        <v>0</v>
      </c>
      <c r="W69" s="76">
        <f>SUM(K69:V69)</f>
        <v>0</v>
      </c>
    </row>
    <row r="70" spans="1:23" ht="16.5" thickBot="1" x14ac:dyDescent="0.25">
      <c r="A70" s="163"/>
      <c r="B70" s="139">
        <v>240403</v>
      </c>
      <c r="C70" s="167"/>
      <c r="D70" s="165"/>
      <c r="E70" s="175"/>
      <c r="F70" s="165"/>
      <c r="G70" s="165"/>
      <c r="H70" s="165"/>
      <c r="I70" s="165"/>
      <c r="J70" s="17" t="s">
        <v>42</v>
      </c>
      <c r="K70" s="44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4">
        <v>0</v>
      </c>
      <c r="S70" s="44">
        <v>0</v>
      </c>
      <c r="T70" s="40">
        <v>0</v>
      </c>
      <c r="U70" s="40">
        <v>0</v>
      </c>
      <c r="V70" s="77">
        <v>0</v>
      </c>
      <c r="W70" s="78">
        <f>SUM(K70:V70)</f>
        <v>0</v>
      </c>
    </row>
    <row r="71" spans="1:23" ht="16.5" thickBot="1" x14ac:dyDescent="0.25">
      <c r="A71" s="6"/>
      <c r="B71" s="8">
        <v>240403</v>
      </c>
      <c r="C71" s="16"/>
      <c r="D71" s="16"/>
      <c r="E71" s="16"/>
      <c r="F71" s="16"/>
      <c r="G71" s="16"/>
      <c r="H71" s="16"/>
      <c r="I71" s="16"/>
      <c r="J71" s="16"/>
      <c r="K71" s="41" t="s">
        <v>168</v>
      </c>
      <c r="L71" s="42" t="s">
        <v>168</v>
      </c>
      <c r="M71" s="42" t="s">
        <v>168</v>
      </c>
      <c r="N71" s="42" t="s">
        <v>168</v>
      </c>
      <c r="O71" s="42" t="s">
        <v>168</v>
      </c>
      <c r="P71" s="42" t="s">
        <v>168</v>
      </c>
      <c r="Q71" s="42" t="s">
        <v>168</v>
      </c>
      <c r="R71" s="79" t="s">
        <v>168</v>
      </c>
      <c r="S71" s="80" t="s">
        <v>168</v>
      </c>
      <c r="T71" s="42" t="s">
        <v>168</v>
      </c>
      <c r="U71" s="42" t="s">
        <v>168</v>
      </c>
      <c r="V71" s="81" t="s">
        <v>168</v>
      </c>
      <c r="W71" s="82">
        <f>SUM(W67:W70)</f>
        <v>0</v>
      </c>
    </row>
    <row r="72" spans="1:23" ht="16.5" thickBot="1" x14ac:dyDescent="0.25">
      <c r="A72" s="9">
        <v>596</v>
      </c>
      <c r="B72" s="9">
        <v>240440</v>
      </c>
      <c r="C72" s="34" t="s">
        <v>120</v>
      </c>
      <c r="D72" s="18" t="s">
        <v>43</v>
      </c>
      <c r="E72" s="18">
        <v>26</v>
      </c>
      <c r="F72" s="18" t="s">
        <v>121</v>
      </c>
      <c r="G72" s="18" t="s">
        <v>44</v>
      </c>
      <c r="H72" s="18" t="s">
        <v>45</v>
      </c>
      <c r="I72" s="17" t="s">
        <v>44</v>
      </c>
      <c r="J72" s="17" t="s">
        <v>13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85">
        <v>0</v>
      </c>
      <c r="S72" s="85">
        <v>0</v>
      </c>
      <c r="T72" s="85">
        <v>0</v>
      </c>
      <c r="U72" s="85">
        <v>195875.62200000012</v>
      </c>
      <c r="V72" s="86">
        <v>228687.20000000013</v>
      </c>
      <c r="W72" s="87">
        <f>SUM(K72:V72)</f>
        <v>424562.82200000028</v>
      </c>
    </row>
    <row r="73" spans="1:23" ht="16.5" thickBot="1" x14ac:dyDescent="0.25">
      <c r="A73" s="6"/>
      <c r="B73" s="8">
        <v>240440</v>
      </c>
      <c r="C73" s="16"/>
      <c r="D73" s="16"/>
      <c r="E73" s="16"/>
      <c r="F73" s="16"/>
      <c r="G73" s="16"/>
      <c r="H73" s="16"/>
      <c r="I73" s="16"/>
      <c r="J73" s="16"/>
      <c r="K73" s="41" t="s">
        <v>168</v>
      </c>
      <c r="L73" s="42" t="s">
        <v>168</v>
      </c>
      <c r="M73" s="42" t="s">
        <v>168</v>
      </c>
      <c r="N73" s="42" t="s">
        <v>168</v>
      </c>
      <c r="O73" s="42" t="s">
        <v>168</v>
      </c>
      <c r="P73" s="42" t="s">
        <v>168</v>
      </c>
      <c r="Q73" s="42" t="s">
        <v>168</v>
      </c>
      <c r="R73" s="79" t="s">
        <v>168</v>
      </c>
      <c r="S73" s="80" t="s">
        <v>168</v>
      </c>
      <c r="T73" s="42" t="s">
        <v>168</v>
      </c>
      <c r="U73" s="42" t="s">
        <v>168</v>
      </c>
      <c r="V73" s="81" t="s">
        <v>168</v>
      </c>
      <c r="W73" s="82">
        <f>SUM(W72)</f>
        <v>424562.82200000028</v>
      </c>
    </row>
    <row r="74" spans="1:23" ht="16.5" thickBot="1" x14ac:dyDescent="0.25">
      <c r="A74" s="162">
        <v>597</v>
      </c>
      <c r="B74" s="103">
        <v>240438</v>
      </c>
      <c r="C74" s="166" t="s">
        <v>122</v>
      </c>
      <c r="D74" s="164" t="s">
        <v>16</v>
      </c>
      <c r="E74" s="164">
        <v>26</v>
      </c>
      <c r="F74" s="164" t="s">
        <v>45</v>
      </c>
      <c r="G74" s="164" t="s">
        <v>44</v>
      </c>
      <c r="H74" s="164" t="s">
        <v>121</v>
      </c>
      <c r="I74" s="164" t="s">
        <v>44</v>
      </c>
      <c r="J74" s="28" t="s">
        <v>42</v>
      </c>
      <c r="K74" s="51">
        <v>0</v>
      </c>
      <c r="L74" s="52">
        <v>0</v>
      </c>
      <c r="M74" s="52">
        <v>0</v>
      </c>
      <c r="N74" s="35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88">
        <v>0</v>
      </c>
      <c r="W74" s="89">
        <f>SUM(K74:V74)</f>
        <v>0</v>
      </c>
    </row>
    <row r="75" spans="1:23" ht="15.75" x14ac:dyDescent="0.2">
      <c r="A75" s="169"/>
      <c r="B75" s="9">
        <v>240438</v>
      </c>
      <c r="C75" s="171"/>
      <c r="D75" s="168"/>
      <c r="E75" s="168"/>
      <c r="F75" s="168"/>
      <c r="G75" s="168"/>
      <c r="H75" s="168"/>
      <c r="I75" s="168"/>
      <c r="J75" s="27" t="s">
        <v>117</v>
      </c>
      <c r="K75" s="107">
        <v>10789.072000000004</v>
      </c>
      <c r="L75" s="107">
        <v>5961.003999999999</v>
      </c>
      <c r="M75" s="107">
        <v>5599.4210000000003</v>
      </c>
      <c r="N75" s="107">
        <v>13778.717999999997</v>
      </c>
      <c r="O75" s="107">
        <v>17884.996000000003</v>
      </c>
      <c r="P75" s="107">
        <v>12820.907000000001</v>
      </c>
      <c r="Q75" s="63">
        <v>18491.406999999999</v>
      </c>
      <c r="R75" s="63">
        <v>17094.465000000004</v>
      </c>
      <c r="S75" s="63">
        <v>3722.3119999999994</v>
      </c>
      <c r="T75" s="101">
        <v>3226.2000000000003</v>
      </c>
      <c r="U75" s="102">
        <v>0</v>
      </c>
      <c r="V75" s="102">
        <v>0</v>
      </c>
      <c r="W75" s="89">
        <f>SUM(K75:V75)</f>
        <v>109368.50199999999</v>
      </c>
    </row>
    <row r="76" spans="1:23" ht="16.5" thickBot="1" x14ac:dyDescent="0.25">
      <c r="A76" s="163"/>
      <c r="B76" s="139">
        <v>240438</v>
      </c>
      <c r="C76" s="167"/>
      <c r="D76" s="165"/>
      <c r="E76" s="165"/>
      <c r="F76" s="165"/>
      <c r="G76" s="165"/>
      <c r="H76" s="165"/>
      <c r="I76" s="165"/>
      <c r="J76" s="17" t="s">
        <v>19</v>
      </c>
      <c r="K76" s="40">
        <v>0</v>
      </c>
      <c r="L76" s="40">
        <v>0</v>
      </c>
      <c r="M76" s="40">
        <v>0</v>
      </c>
      <c r="N76" s="98">
        <v>0</v>
      </c>
      <c r="O76" s="98">
        <v>0</v>
      </c>
      <c r="P76" s="98">
        <v>0</v>
      </c>
      <c r="Q76" s="40">
        <v>0</v>
      </c>
      <c r="R76" s="55">
        <v>0</v>
      </c>
      <c r="S76" s="44">
        <v>0</v>
      </c>
      <c r="T76" s="40">
        <v>0</v>
      </c>
      <c r="U76" s="40">
        <v>0</v>
      </c>
      <c r="V76" s="77">
        <v>0</v>
      </c>
      <c r="W76" s="78">
        <f>SUM(K76:V76)</f>
        <v>0</v>
      </c>
    </row>
    <row r="77" spans="1:23" ht="16.5" thickBot="1" x14ac:dyDescent="0.25">
      <c r="A77" s="6"/>
      <c r="B77" s="8">
        <v>240438</v>
      </c>
      <c r="C77" s="16"/>
      <c r="D77" s="16"/>
      <c r="E77" s="16"/>
      <c r="F77" s="16"/>
      <c r="G77" s="16"/>
      <c r="H77" s="16"/>
      <c r="I77" s="16"/>
      <c r="J77" s="16"/>
      <c r="K77" s="41" t="s">
        <v>168</v>
      </c>
      <c r="L77" s="42" t="s">
        <v>168</v>
      </c>
      <c r="M77" s="42" t="s">
        <v>168</v>
      </c>
      <c r="N77" s="42" t="s">
        <v>168</v>
      </c>
      <c r="O77" s="42" t="s">
        <v>168</v>
      </c>
      <c r="P77" s="42" t="s">
        <v>168</v>
      </c>
      <c r="Q77" s="42" t="s">
        <v>168</v>
      </c>
      <c r="R77" s="79" t="s">
        <v>168</v>
      </c>
      <c r="S77" s="80" t="s">
        <v>168</v>
      </c>
      <c r="T77" s="42" t="s">
        <v>168</v>
      </c>
      <c r="U77" s="42" t="s">
        <v>168</v>
      </c>
      <c r="V77" s="81" t="s">
        <v>168</v>
      </c>
      <c r="W77" s="82">
        <f>SUM(W74:W76)</f>
        <v>109368.50199999999</v>
      </c>
    </row>
    <row r="78" spans="1:23" ht="15.75" x14ac:dyDescent="0.2">
      <c r="A78" s="169">
        <v>598</v>
      </c>
      <c r="B78" s="9">
        <v>240433</v>
      </c>
      <c r="C78" s="168" t="s">
        <v>46</v>
      </c>
      <c r="D78" s="168" t="s">
        <v>43</v>
      </c>
      <c r="E78" s="168">
        <v>16</v>
      </c>
      <c r="F78" s="168" t="s">
        <v>45</v>
      </c>
      <c r="G78" s="168" t="s">
        <v>44</v>
      </c>
      <c r="H78" s="168" t="s">
        <v>102</v>
      </c>
      <c r="I78" s="168" t="s">
        <v>44</v>
      </c>
      <c r="J78" s="27" t="s">
        <v>12</v>
      </c>
      <c r="K78" s="43">
        <v>2147.462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3767.1439999999993</v>
      </c>
      <c r="R78" s="49">
        <v>7041.8029999999999</v>
      </c>
      <c r="S78" s="60">
        <v>626.274</v>
      </c>
      <c r="T78" s="43">
        <v>0</v>
      </c>
      <c r="U78" s="43">
        <v>312.637</v>
      </c>
      <c r="V78" s="83">
        <v>10.464</v>
      </c>
      <c r="W78" s="84">
        <f>SUM(K78:V78)</f>
        <v>13905.784</v>
      </c>
    </row>
    <row r="79" spans="1:23" ht="16.5" thickBot="1" x14ac:dyDescent="0.25">
      <c r="A79" s="169"/>
      <c r="B79" s="9">
        <v>240433</v>
      </c>
      <c r="C79" s="168"/>
      <c r="D79" s="168"/>
      <c r="E79" s="168"/>
      <c r="F79" s="168"/>
      <c r="G79" s="168"/>
      <c r="H79" s="168"/>
      <c r="I79" s="168"/>
      <c r="J79" s="29" t="s">
        <v>21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85">
        <v>0</v>
      </c>
      <c r="S79" s="57">
        <v>0</v>
      </c>
      <c r="T79" s="50">
        <v>0</v>
      </c>
      <c r="U79" s="50">
        <v>0</v>
      </c>
      <c r="V79" s="86">
        <v>0</v>
      </c>
      <c r="W79" s="87">
        <f>SUM(K79:V79)</f>
        <v>0</v>
      </c>
    </row>
    <row r="80" spans="1:23" ht="16.5" thickBot="1" x14ac:dyDescent="0.25">
      <c r="A80" s="6"/>
      <c r="B80" s="8">
        <v>240433</v>
      </c>
      <c r="C80" s="16"/>
      <c r="D80" s="16"/>
      <c r="E80" s="16"/>
      <c r="F80" s="16"/>
      <c r="G80" s="16"/>
      <c r="H80" s="16"/>
      <c r="I80" s="16"/>
      <c r="J80" s="16"/>
      <c r="K80" s="41" t="s">
        <v>168</v>
      </c>
      <c r="L80" s="42" t="s">
        <v>168</v>
      </c>
      <c r="M80" s="42" t="s">
        <v>168</v>
      </c>
      <c r="N80" s="42" t="s">
        <v>168</v>
      </c>
      <c r="O80" s="42" t="s">
        <v>168</v>
      </c>
      <c r="P80" s="42" t="s">
        <v>168</v>
      </c>
      <c r="Q80" s="42" t="s">
        <v>168</v>
      </c>
      <c r="R80" s="79" t="s">
        <v>168</v>
      </c>
      <c r="S80" s="80" t="s">
        <v>168</v>
      </c>
      <c r="T80" s="42" t="s">
        <v>168</v>
      </c>
      <c r="U80" s="42" t="s">
        <v>168</v>
      </c>
      <c r="V80" s="81" t="s">
        <v>168</v>
      </c>
      <c r="W80" s="82">
        <f>SUM(W78:W79)</f>
        <v>13905.784</v>
      </c>
    </row>
    <row r="81" spans="1:23" ht="15.75" x14ac:dyDescent="0.2">
      <c r="A81" s="169">
        <v>608</v>
      </c>
      <c r="B81" s="9">
        <v>240444</v>
      </c>
      <c r="C81" s="171" t="s">
        <v>144</v>
      </c>
      <c r="D81" s="168" t="s">
        <v>47</v>
      </c>
      <c r="E81" s="168">
        <v>98</v>
      </c>
      <c r="F81" s="168" t="s">
        <v>103</v>
      </c>
      <c r="G81" s="168" t="s">
        <v>44</v>
      </c>
      <c r="H81" s="168" t="s">
        <v>45</v>
      </c>
      <c r="I81" s="168" t="s">
        <v>44</v>
      </c>
      <c r="J81" s="27" t="s">
        <v>35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9">
        <v>0</v>
      </c>
      <c r="S81" s="47">
        <v>0</v>
      </c>
      <c r="T81" s="47">
        <v>0</v>
      </c>
      <c r="U81" s="47">
        <v>0</v>
      </c>
      <c r="V81" s="83">
        <v>0</v>
      </c>
      <c r="W81" s="84">
        <f t="shared" ref="W81:W86" si="1">SUM(K81:V81)</f>
        <v>0</v>
      </c>
    </row>
    <row r="82" spans="1:23" ht="15.75" x14ac:dyDescent="0.2">
      <c r="A82" s="169"/>
      <c r="B82" s="9">
        <v>240444</v>
      </c>
      <c r="C82" s="171"/>
      <c r="D82" s="168"/>
      <c r="E82" s="168"/>
      <c r="F82" s="168"/>
      <c r="G82" s="168"/>
      <c r="H82" s="168"/>
      <c r="I82" s="168"/>
      <c r="J82" s="27" t="s">
        <v>12</v>
      </c>
      <c r="K82" s="43">
        <v>35324.781000000003</v>
      </c>
      <c r="L82" s="43">
        <v>0</v>
      </c>
      <c r="M82" s="35">
        <v>11531.685000000001</v>
      </c>
      <c r="N82" s="35">
        <v>39196.474999999999</v>
      </c>
      <c r="O82" s="43">
        <v>24498.791999999998</v>
      </c>
      <c r="P82" s="43">
        <v>85625.528999999995</v>
      </c>
      <c r="Q82" s="43">
        <v>112714.23300000001</v>
      </c>
      <c r="R82" s="49">
        <v>82178.114000000001</v>
      </c>
      <c r="S82" s="43">
        <v>37685.772999999994</v>
      </c>
      <c r="T82" s="43">
        <v>9839.3539999999994</v>
      </c>
      <c r="U82" s="43">
        <v>0</v>
      </c>
      <c r="V82" s="83">
        <v>10751.392</v>
      </c>
      <c r="W82" s="84">
        <f t="shared" si="1"/>
        <v>449346.12799999997</v>
      </c>
    </row>
    <row r="83" spans="1:23" ht="15.75" x14ac:dyDescent="0.2">
      <c r="A83" s="169"/>
      <c r="B83" s="9">
        <v>240444</v>
      </c>
      <c r="C83" s="171"/>
      <c r="D83" s="168"/>
      <c r="E83" s="168"/>
      <c r="F83" s="168"/>
      <c r="G83" s="168"/>
      <c r="H83" s="168"/>
      <c r="I83" s="168"/>
      <c r="J83" s="26" t="s">
        <v>13</v>
      </c>
      <c r="K83" s="38">
        <v>0</v>
      </c>
      <c r="L83" s="38">
        <v>0</v>
      </c>
      <c r="M83" s="35">
        <v>0</v>
      </c>
      <c r="N83" s="35">
        <v>0</v>
      </c>
      <c r="O83" s="38">
        <v>0</v>
      </c>
      <c r="P83" s="38">
        <v>0</v>
      </c>
      <c r="Q83" s="38">
        <v>0</v>
      </c>
      <c r="R83" s="49">
        <v>0</v>
      </c>
      <c r="S83" s="38">
        <v>0</v>
      </c>
      <c r="T83" s="38">
        <v>0</v>
      </c>
      <c r="U83" s="38">
        <v>0</v>
      </c>
      <c r="V83" s="75">
        <v>0</v>
      </c>
      <c r="W83" s="76">
        <f t="shared" si="1"/>
        <v>0</v>
      </c>
    </row>
    <row r="84" spans="1:23" ht="15.75" x14ac:dyDescent="0.2">
      <c r="A84" s="169"/>
      <c r="B84" s="9">
        <v>240444</v>
      </c>
      <c r="C84" s="171"/>
      <c r="D84" s="168"/>
      <c r="E84" s="168"/>
      <c r="F84" s="168"/>
      <c r="G84" s="168"/>
      <c r="H84" s="168"/>
      <c r="I84" s="168"/>
      <c r="J84" s="26" t="s">
        <v>19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49">
        <v>0</v>
      </c>
      <c r="S84" s="38">
        <v>0</v>
      </c>
      <c r="T84" s="38">
        <v>0</v>
      </c>
      <c r="U84" s="38">
        <v>0</v>
      </c>
      <c r="V84" s="75">
        <v>0</v>
      </c>
      <c r="W84" s="76">
        <f t="shared" si="1"/>
        <v>0</v>
      </c>
    </row>
    <row r="85" spans="1:23" ht="15.75" x14ac:dyDescent="0.2">
      <c r="A85" s="169"/>
      <c r="B85" s="9">
        <v>240444</v>
      </c>
      <c r="C85" s="171"/>
      <c r="D85" s="168"/>
      <c r="E85" s="168"/>
      <c r="F85" s="168"/>
      <c r="G85" s="168"/>
      <c r="H85" s="168"/>
      <c r="I85" s="168"/>
      <c r="J85" s="29" t="s">
        <v>22</v>
      </c>
      <c r="K85" s="50">
        <v>0</v>
      </c>
      <c r="L85" s="50">
        <v>0</v>
      </c>
      <c r="M85" s="50">
        <v>0</v>
      </c>
      <c r="N85" s="50">
        <v>0</v>
      </c>
      <c r="O85" s="38">
        <v>0</v>
      </c>
      <c r="P85" s="50">
        <v>0</v>
      </c>
      <c r="Q85" s="50">
        <v>0</v>
      </c>
      <c r="R85" s="57">
        <v>0</v>
      </c>
      <c r="S85" s="50">
        <v>0</v>
      </c>
      <c r="T85" s="50">
        <v>0</v>
      </c>
      <c r="U85" s="50">
        <v>0</v>
      </c>
      <c r="V85" s="86">
        <v>0</v>
      </c>
      <c r="W85" s="76">
        <f t="shared" si="1"/>
        <v>0</v>
      </c>
    </row>
    <row r="86" spans="1:23" ht="16.5" thickBot="1" x14ac:dyDescent="0.25">
      <c r="A86" s="169"/>
      <c r="B86" s="9">
        <v>240444</v>
      </c>
      <c r="C86" s="171"/>
      <c r="D86" s="168"/>
      <c r="E86" s="168"/>
      <c r="F86" s="168"/>
      <c r="G86" s="168"/>
      <c r="H86" s="168"/>
      <c r="I86" s="168"/>
      <c r="J86" s="29" t="s">
        <v>23</v>
      </c>
      <c r="K86" s="50">
        <v>0</v>
      </c>
      <c r="L86" s="50">
        <v>0</v>
      </c>
      <c r="M86" s="50">
        <v>0</v>
      </c>
      <c r="N86" s="50">
        <v>0</v>
      </c>
      <c r="O86" s="38">
        <v>0</v>
      </c>
      <c r="P86" s="50">
        <v>0</v>
      </c>
      <c r="Q86" s="50">
        <v>0</v>
      </c>
      <c r="R86" s="85">
        <v>0</v>
      </c>
      <c r="S86" s="58">
        <v>0</v>
      </c>
      <c r="T86" s="58">
        <v>0</v>
      </c>
      <c r="U86" s="58">
        <v>0</v>
      </c>
      <c r="V86" s="86">
        <v>0</v>
      </c>
      <c r="W86" s="87">
        <f t="shared" si="1"/>
        <v>0</v>
      </c>
    </row>
    <row r="87" spans="1:23" ht="16.5" thickBot="1" x14ac:dyDescent="0.25">
      <c r="A87" s="6"/>
      <c r="B87" s="8">
        <v>240444</v>
      </c>
      <c r="C87" s="16"/>
      <c r="D87" s="16"/>
      <c r="E87" s="16"/>
      <c r="F87" s="16"/>
      <c r="G87" s="16"/>
      <c r="H87" s="16"/>
      <c r="I87" s="16"/>
      <c r="J87" s="16"/>
      <c r="K87" s="41" t="s">
        <v>168</v>
      </c>
      <c r="L87" s="42" t="s">
        <v>168</v>
      </c>
      <c r="M87" s="42" t="s">
        <v>168</v>
      </c>
      <c r="N87" s="42" t="s">
        <v>168</v>
      </c>
      <c r="O87" s="42" t="s">
        <v>168</v>
      </c>
      <c r="P87" s="42" t="s">
        <v>168</v>
      </c>
      <c r="Q87" s="42" t="s">
        <v>168</v>
      </c>
      <c r="R87" s="79" t="s">
        <v>168</v>
      </c>
      <c r="S87" s="80" t="s">
        <v>168</v>
      </c>
      <c r="T87" s="42" t="s">
        <v>168</v>
      </c>
      <c r="U87" s="42" t="s">
        <v>168</v>
      </c>
      <c r="V87" s="81" t="s">
        <v>168</v>
      </c>
      <c r="W87" s="82">
        <f>SUM(W81:W86)</f>
        <v>449346.12799999997</v>
      </c>
    </row>
    <row r="88" spans="1:23" ht="15.75" x14ac:dyDescent="0.2">
      <c r="A88" s="162">
        <v>611</v>
      </c>
      <c r="B88" s="103">
        <v>240432</v>
      </c>
      <c r="C88" s="166" t="s">
        <v>145</v>
      </c>
      <c r="D88" s="164" t="s">
        <v>9</v>
      </c>
      <c r="E88" s="164">
        <v>66</v>
      </c>
      <c r="F88" s="164" t="s">
        <v>98</v>
      </c>
      <c r="G88" s="164" t="s">
        <v>38</v>
      </c>
      <c r="H88" s="166" t="s">
        <v>104</v>
      </c>
      <c r="I88" s="164" t="s">
        <v>38</v>
      </c>
      <c r="J88" s="27" t="s">
        <v>35</v>
      </c>
      <c r="K88" s="43">
        <v>9331.1130000000012</v>
      </c>
      <c r="L88" s="43">
        <v>9234.389000000001</v>
      </c>
      <c r="M88" s="35">
        <v>6076.4500000000007</v>
      </c>
      <c r="N88" s="35">
        <v>3916.08</v>
      </c>
      <c r="O88" s="43">
        <v>5790.1629999999996</v>
      </c>
      <c r="P88" s="43">
        <v>6367.3169999999991</v>
      </c>
      <c r="Q88" s="43">
        <v>5278.8300000000017</v>
      </c>
      <c r="R88" s="49">
        <v>7344.2360000000008</v>
      </c>
      <c r="S88" s="60">
        <v>4014.8469999999993</v>
      </c>
      <c r="T88" s="43">
        <v>8624.9420000000009</v>
      </c>
      <c r="U88" s="43">
        <v>6170.9129999999986</v>
      </c>
      <c r="V88" s="83">
        <v>5249.0520000000006</v>
      </c>
      <c r="W88" s="84">
        <f>SUM(K88:V88)</f>
        <v>77398.332000000009</v>
      </c>
    </row>
    <row r="89" spans="1:23" ht="15.75" x14ac:dyDescent="0.2">
      <c r="A89" s="169"/>
      <c r="B89" s="9">
        <v>240432</v>
      </c>
      <c r="C89" s="171"/>
      <c r="D89" s="168"/>
      <c r="E89" s="168"/>
      <c r="F89" s="168"/>
      <c r="G89" s="168"/>
      <c r="H89" s="171"/>
      <c r="I89" s="168"/>
      <c r="J89" s="26" t="s">
        <v>12</v>
      </c>
      <c r="K89" s="38">
        <v>4136.4629999999997</v>
      </c>
      <c r="L89" s="38">
        <v>5998.107</v>
      </c>
      <c r="M89" s="35">
        <v>2804.1989999999996</v>
      </c>
      <c r="N89" s="35">
        <v>4419.7509999999993</v>
      </c>
      <c r="O89" s="38">
        <v>2631.5520000000001</v>
      </c>
      <c r="P89" s="38">
        <v>2593.65</v>
      </c>
      <c r="Q89" s="38">
        <v>4906.4399999999987</v>
      </c>
      <c r="R89" s="49">
        <v>2525.0700000000002</v>
      </c>
      <c r="S89" s="49">
        <v>3454.74</v>
      </c>
      <c r="T89" s="38">
        <v>4235.2980000000007</v>
      </c>
      <c r="U89" s="38">
        <v>3379.5870000000004</v>
      </c>
      <c r="V89" s="75">
        <v>3550.9830000000006</v>
      </c>
      <c r="W89" s="76">
        <f>SUM(K89:V89)</f>
        <v>44635.840000000004</v>
      </c>
    </row>
    <row r="90" spans="1:23" ht="15.75" x14ac:dyDescent="0.2">
      <c r="A90" s="169"/>
      <c r="B90" s="9">
        <v>240432</v>
      </c>
      <c r="C90" s="171"/>
      <c r="D90" s="168"/>
      <c r="E90" s="168"/>
      <c r="F90" s="168"/>
      <c r="G90" s="168"/>
      <c r="H90" s="171"/>
      <c r="I90" s="168"/>
      <c r="J90" s="26" t="s">
        <v>13</v>
      </c>
      <c r="K90" s="38">
        <v>22914.591</v>
      </c>
      <c r="L90" s="38">
        <v>16133.411999999998</v>
      </c>
      <c r="M90" s="35">
        <v>16706.892</v>
      </c>
      <c r="N90" s="35">
        <v>16607.752</v>
      </c>
      <c r="O90" s="38">
        <v>17305.832999999999</v>
      </c>
      <c r="P90" s="38">
        <v>17824.322999999997</v>
      </c>
      <c r="Q90" s="38">
        <v>16081.009000000004</v>
      </c>
      <c r="R90" s="49">
        <v>16397.680000000004</v>
      </c>
      <c r="S90" s="49">
        <v>17633.213</v>
      </c>
      <c r="T90" s="38">
        <v>20526.748999999996</v>
      </c>
      <c r="U90" s="38">
        <v>18685.339</v>
      </c>
      <c r="V90" s="75">
        <v>15355.988999999998</v>
      </c>
      <c r="W90" s="76">
        <f>SUM(K90:V90)</f>
        <v>212172.78199999998</v>
      </c>
    </row>
    <row r="91" spans="1:23" ht="16.5" thickBot="1" x14ac:dyDescent="0.25">
      <c r="A91" s="163"/>
      <c r="B91" s="139">
        <v>240432</v>
      </c>
      <c r="C91" s="167"/>
      <c r="D91" s="165"/>
      <c r="E91" s="165"/>
      <c r="F91" s="165"/>
      <c r="G91" s="165"/>
      <c r="H91" s="167"/>
      <c r="I91" s="165"/>
      <c r="J91" s="17" t="s">
        <v>15</v>
      </c>
      <c r="K91" s="44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55">
        <v>0</v>
      </c>
      <c r="S91" s="44">
        <v>0</v>
      </c>
      <c r="T91" s="40">
        <v>0</v>
      </c>
      <c r="U91" s="40">
        <v>0</v>
      </c>
      <c r="V91" s="77">
        <v>0</v>
      </c>
      <c r="W91" s="78">
        <f>SUM(K91:V91)</f>
        <v>0</v>
      </c>
    </row>
    <row r="92" spans="1:23" ht="16.5" thickBot="1" x14ac:dyDescent="0.25">
      <c r="A92" s="10"/>
      <c r="B92" s="8">
        <v>240432</v>
      </c>
      <c r="C92" s="16"/>
      <c r="D92" s="16"/>
      <c r="E92" s="16"/>
      <c r="F92" s="16"/>
      <c r="G92" s="16"/>
      <c r="H92" s="16"/>
      <c r="I92" s="16"/>
      <c r="J92" s="16"/>
      <c r="K92" s="41" t="s">
        <v>168</v>
      </c>
      <c r="L92" s="42" t="s">
        <v>168</v>
      </c>
      <c r="M92" s="42" t="s">
        <v>168</v>
      </c>
      <c r="N92" s="42" t="s">
        <v>168</v>
      </c>
      <c r="O92" s="42" t="s">
        <v>168</v>
      </c>
      <c r="P92" s="42" t="s">
        <v>168</v>
      </c>
      <c r="Q92" s="42" t="s">
        <v>168</v>
      </c>
      <c r="R92" s="79" t="s">
        <v>168</v>
      </c>
      <c r="S92" s="80" t="s">
        <v>168</v>
      </c>
      <c r="T92" s="42" t="s">
        <v>168</v>
      </c>
      <c r="U92" s="42" t="s">
        <v>168</v>
      </c>
      <c r="V92" s="81" t="s">
        <v>168</v>
      </c>
      <c r="W92" s="82">
        <f>SUM(W88:W91)</f>
        <v>334206.95400000003</v>
      </c>
    </row>
    <row r="93" spans="1:23" ht="15.75" x14ac:dyDescent="0.2">
      <c r="A93" s="169">
        <v>624</v>
      </c>
      <c r="B93" s="9">
        <v>243984</v>
      </c>
      <c r="C93" s="171" t="s">
        <v>146</v>
      </c>
      <c r="D93" s="180" t="s">
        <v>48</v>
      </c>
      <c r="E93" s="182" t="s">
        <v>49</v>
      </c>
      <c r="F93" s="168" t="s">
        <v>50</v>
      </c>
      <c r="G93" s="168" t="s">
        <v>51</v>
      </c>
      <c r="H93" s="168" t="s">
        <v>105</v>
      </c>
      <c r="I93" s="168" t="s">
        <v>52</v>
      </c>
      <c r="J93" s="27" t="s">
        <v>12</v>
      </c>
      <c r="K93" s="43">
        <v>277367.49699999992</v>
      </c>
      <c r="L93" s="43">
        <v>372944.19100000011</v>
      </c>
      <c r="M93" s="35">
        <v>396924.94799999997</v>
      </c>
      <c r="N93" s="35">
        <v>391573.61900000006</v>
      </c>
      <c r="O93" s="43">
        <v>434296.37299999985</v>
      </c>
      <c r="P93" s="43">
        <v>379211.82399999991</v>
      </c>
      <c r="Q93" s="43">
        <v>418527.05800000008</v>
      </c>
      <c r="R93" s="49">
        <v>446651.54700000008</v>
      </c>
      <c r="S93" s="60">
        <v>429898.64700000011</v>
      </c>
      <c r="T93" s="43">
        <v>459950.35599999991</v>
      </c>
      <c r="U93" s="43">
        <v>410919.69699999999</v>
      </c>
      <c r="V93" s="83">
        <v>373415.92199999996</v>
      </c>
      <c r="W93" s="84">
        <f>SUM(K93:V93)</f>
        <v>4791681.6790000005</v>
      </c>
    </row>
    <row r="94" spans="1:23" ht="15.75" x14ac:dyDescent="0.2">
      <c r="A94" s="169"/>
      <c r="B94" s="9">
        <v>243984</v>
      </c>
      <c r="C94" s="171"/>
      <c r="D94" s="181"/>
      <c r="E94" s="173"/>
      <c r="F94" s="168"/>
      <c r="G94" s="168"/>
      <c r="H94" s="168"/>
      <c r="I94" s="168"/>
      <c r="J94" s="26" t="s">
        <v>14</v>
      </c>
      <c r="K94" s="38">
        <v>0</v>
      </c>
      <c r="L94" s="38">
        <v>0</v>
      </c>
      <c r="M94" s="65">
        <v>0</v>
      </c>
      <c r="N94" s="38">
        <v>0</v>
      </c>
      <c r="O94" s="38">
        <v>0</v>
      </c>
      <c r="P94" s="38">
        <v>0</v>
      </c>
      <c r="Q94" s="38">
        <v>0</v>
      </c>
      <c r="R94" s="49">
        <v>0</v>
      </c>
      <c r="S94" s="49">
        <v>0</v>
      </c>
      <c r="T94" s="38">
        <v>0</v>
      </c>
      <c r="U94" s="38">
        <v>0</v>
      </c>
      <c r="V94" s="75">
        <v>0</v>
      </c>
      <c r="W94" s="76">
        <f>SUM(K94:V94)</f>
        <v>0</v>
      </c>
    </row>
    <row r="95" spans="1:23" ht="15.75" x14ac:dyDescent="0.2">
      <c r="A95" s="169"/>
      <c r="B95" s="9">
        <v>243984</v>
      </c>
      <c r="C95" s="171"/>
      <c r="D95" s="181"/>
      <c r="E95" s="173"/>
      <c r="F95" s="168"/>
      <c r="G95" s="168"/>
      <c r="H95" s="168"/>
      <c r="I95" s="168"/>
      <c r="J95" s="29" t="s">
        <v>13</v>
      </c>
      <c r="K95" s="50">
        <v>165221.22399999999</v>
      </c>
      <c r="L95" s="50">
        <v>172311.53400000001</v>
      </c>
      <c r="M95" s="35">
        <v>174504.46</v>
      </c>
      <c r="N95" s="35">
        <v>150990.53099999999</v>
      </c>
      <c r="O95" s="38">
        <v>209787.20399999994</v>
      </c>
      <c r="P95" s="50">
        <v>155383.81100000002</v>
      </c>
      <c r="Q95" s="50">
        <v>169829.75599999999</v>
      </c>
      <c r="R95" s="57">
        <v>215918.31700000004</v>
      </c>
      <c r="S95" s="57">
        <v>170988.19599999994</v>
      </c>
      <c r="T95" s="50">
        <v>228675.29099999994</v>
      </c>
      <c r="U95" s="38">
        <v>206142.08100000001</v>
      </c>
      <c r="V95" s="86">
        <v>261159.55399999997</v>
      </c>
      <c r="W95" s="87">
        <f>SUM(K95:V95)</f>
        <v>2280911.9589999998</v>
      </c>
    </row>
    <row r="96" spans="1:23" ht="16.5" thickBot="1" x14ac:dyDescent="0.25">
      <c r="A96" s="169"/>
      <c r="B96" s="9">
        <v>243984</v>
      </c>
      <c r="C96" s="171"/>
      <c r="D96" s="181"/>
      <c r="E96" s="173"/>
      <c r="F96" s="168"/>
      <c r="G96" s="168"/>
      <c r="H96" s="168"/>
      <c r="I96" s="168"/>
      <c r="J96" s="29" t="s">
        <v>37</v>
      </c>
      <c r="K96" s="50">
        <v>0</v>
      </c>
      <c r="L96" s="50">
        <v>5002.0889999999999</v>
      </c>
      <c r="M96" s="66">
        <v>3407.3580000000002</v>
      </c>
      <c r="N96" s="50">
        <v>0</v>
      </c>
      <c r="O96" s="50">
        <v>0</v>
      </c>
      <c r="P96" s="50">
        <v>0</v>
      </c>
      <c r="Q96" s="50">
        <v>0</v>
      </c>
      <c r="R96" s="85">
        <v>0</v>
      </c>
      <c r="S96" s="57">
        <v>0</v>
      </c>
      <c r="T96" s="50">
        <v>0</v>
      </c>
      <c r="U96" s="50">
        <v>0</v>
      </c>
      <c r="V96" s="86">
        <v>0</v>
      </c>
      <c r="W96" s="87">
        <f>SUM(K96:V96)</f>
        <v>8409.4470000000001</v>
      </c>
    </row>
    <row r="97" spans="1:23" ht="16.5" thickBot="1" x14ac:dyDescent="0.25">
      <c r="A97" s="6"/>
      <c r="B97" s="8">
        <v>243984</v>
      </c>
      <c r="C97" s="16"/>
      <c r="D97" s="16"/>
      <c r="E97" s="16"/>
      <c r="F97" s="16"/>
      <c r="G97" s="16"/>
      <c r="H97" s="16"/>
      <c r="I97" s="16"/>
      <c r="J97" s="16"/>
      <c r="K97" s="41" t="s">
        <v>168</v>
      </c>
      <c r="L97" s="42" t="s">
        <v>168</v>
      </c>
      <c r="M97" s="42" t="s">
        <v>168</v>
      </c>
      <c r="N97" s="42" t="s">
        <v>168</v>
      </c>
      <c r="O97" s="42" t="s">
        <v>168</v>
      </c>
      <c r="P97" s="42" t="s">
        <v>168</v>
      </c>
      <c r="Q97" s="42" t="s">
        <v>168</v>
      </c>
      <c r="R97" s="79" t="s">
        <v>168</v>
      </c>
      <c r="S97" s="80" t="s">
        <v>168</v>
      </c>
      <c r="T97" s="42" t="s">
        <v>168</v>
      </c>
      <c r="U97" s="42" t="s">
        <v>168</v>
      </c>
      <c r="V97" s="81" t="s">
        <v>168</v>
      </c>
      <c r="W97" s="82">
        <f>SUM(W93:W96)</f>
        <v>7081003.085</v>
      </c>
    </row>
    <row r="98" spans="1:23" ht="15.75" x14ac:dyDescent="0.2">
      <c r="A98" s="162">
        <v>625</v>
      </c>
      <c r="B98" s="103">
        <v>243994</v>
      </c>
      <c r="C98" s="166" t="s">
        <v>147</v>
      </c>
      <c r="D98" s="164" t="s">
        <v>47</v>
      </c>
      <c r="E98" s="164">
        <v>372</v>
      </c>
      <c r="F98" s="164" t="s">
        <v>106</v>
      </c>
      <c r="G98" s="164" t="s">
        <v>51</v>
      </c>
      <c r="H98" s="164" t="s">
        <v>40</v>
      </c>
      <c r="I98" s="164" t="s">
        <v>31</v>
      </c>
      <c r="J98" s="27" t="s">
        <v>35</v>
      </c>
      <c r="K98" s="43">
        <v>54503.846000000005</v>
      </c>
      <c r="L98" s="43">
        <v>62339.577000000005</v>
      </c>
      <c r="M98" s="35">
        <v>77551.678999999989</v>
      </c>
      <c r="N98" s="35">
        <v>38716.919000000002</v>
      </c>
      <c r="O98" s="43">
        <v>47184.838000000003</v>
      </c>
      <c r="P98" s="43">
        <v>48686.743999999984</v>
      </c>
      <c r="Q98" s="43">
        <v>117344.394</v>
      </c>
      <c r="R98" s="49">
        <v>142563.97099999999</v>
      </c>
      <c r="S98" s="60">
        <v>127825.82799999998</v>
      </c>
      <c r="T98" s="43">
        <v>134737.93099999998</v>
      </c>
      <c r="U98" s="43">
        <v>112330.62599999996</v>
      </c>
      <c r="V98" s="83">
        <v>99324.505000000005</v>
      </c>
      <c r="W98" s="84">
        <f t="shared" ref="W98:W108" si="2">SUM(K98:V98)</f>
        <v>1063110.858</v>
      </c>
    </row>
    <row r="99" spans="1:23" ht="15.75" x14ac:dyDescent="0.2">
      <c r="A99" s="169"/>
      <c r="B99" s="9">
        <v>243994</v>
      </c>
      <c r="C99" s="171"/>
      <c r="D99" s="168"/>
      <c r="E99" s="168"/>
      <c r="F99" s="168"/>
      <c r="G99" s="168"/>
      <c r="H99" s="168"/>
      <c r="I99" s="168"/>
      <c r="J99" s="26" t="s">
        <v>12</v>
      </c>
      <c r="K99" s="38">
        <v>0</v>
      </c>
      <c r="L99" s="38">
        <v>13755.026</v>
      </c>
      <c r="M99" s="35">
        <v>21798.526000000002</v>
      </c>
      <c r="N99" s="38">
        <v>0</v>
      </c>
      <c r="O99" s="38">
        <v>0</v>
      </c>
      <c r="P99" s="38">
        <v>0</v>
      </c>
      <c r="Q99" s="38">
        <v>19430.339</v>
      </c>
      <c r="R99" s="49">
        <v>0</v>
      </c>
      <c r="S99" s="49">
        <v>0</v>
      </c>
      <c r="T99" s="38">
        <v>16393.182000000001</v>
      </c>
      <c r="U99" s="38">
        <v>0</v>
      </c>
      <c r="V99" s="75">
        <v>0</v>
      </c>
      <c r="W99" s="76">
        <f t="shared" si="2"/>
        <v>71377.073000000004</v>
      </c>
    </row>
    <row r="100" spans="1:23" ht="15.75" x14ac:dyDescent="0.2">
      <c r="A100" s="169"/>
      <c r="B100" s="9">
        <v>243994</v>
      </c>
      <c r="C100" s="171"/>
      <c r="D100" s="168"/>
      <c r="E100" s="168"/>
      <c r="F100" s="168"/>
      <c r="G100" s="168"/>
      <c r="H100" s="168"/>
      <c r="I100" s="168"/>
      <c r="J100" s="26" t="s">
        <v>21</v>
      </c>
      <c r="K100" s="38">
        <v>0</v>
      </c>
      <c r="L100" s="38">
        <v>0</v>
      </c>
      <c r="M100" s="35">
        <v>0</v>
      </c>
      <c r="N100" s="38">
        <v>0</v>
      </c>
      <c r="O100" s="38">
        <v>0</v>
      </c>
      <c r="P100" s="38">
        <v>0</v>
      </c>
      <c r="Q100" s="38">
        <v>0</v>
      </c>
      <c r="R100" s="49">
        <v>0</v>
      </c>
      <c r="S100" s="49">
        <v>0</v>
      </c>
      <c r="T100" s="38">
        <v>0</v>
      </c>
      <c r="U100" s="38">
        <v>0</v>
      </c>
      <c r="V100" s="75">
        <v>0</v>
      </c>
      <c r="W100" s="76">
        <f t="shared" si="2"/>
        <v>0</v>
      </c>
    </row>
    <row r="101" spans="1:23" ht="15.75" x14ac:dyDescent="0.2">
      <c r="A101" s="169"/>
      <c r="B101" s="9">
        <v>243994</v>
      </c>
      <c r="C101" s="171"/>
      <c r="D101" s="168"/>
      <c r="E101" s="168"/>
      <c r="F101" s="168"/>
      <c r="G101" s="168"/>
      <c r="H101" s="168"/>
      <c r="I101" s="168"/>
      <c r="J101" s="26" t="s">
        <v>14</v>
      </c>
      <c r="K101" s="38">
        <v>0</v>
      </c>
      <c r="L101" s="38">
        <v>0</v>
      </c>
      <c r="M101" s="64">
        <v>0</v>
      </c>
      <c r="N101" s="38">
        <v>0</v>
      </c>
      <c r="O101" s="38">
        <v>0</v>
      </c>
      <c r="P101" s="38">
        <v>0</v>
      </c>
      <c r="Q101" s="38">
        <v>0</v>
      </c>
      <c r="R101" s="49">
        <v>0</v>
      </c>
      <c r="S101" s="49">
        <v>0</v>
      </c>
      <c r="T101" s="38">
        <v>0</v>
      </c>
      <c r="U101" s="38">
        <v>0</v>
      </c>
      <c r="V101" s="75">
        <v>0</v>
      </c>
      <c r="W101" s="76">
        <f t="shared" si="2"/>
        <v>0</v>
      </c>
    </row>
    <row r="102" spans="1:23" ht="15.75" x14ac:dyDescent="0.2">
      <c r="A102" s="169"/>
      <c r="B102" s="9">
        <v>243994</v>
      </c>
      <c r="C102" s="171"/>
      <c r="D102" s="168"/>
      <c r="E102" s="168"/>
      <c r="F102" s="168"/>
      <c r="G102" s="168"/>
      <c r="H102" s="168"/>
      <c r="I102" s="168"/>
      <c r="J102" s="26" t="s">
        <v>13</v>
      </c>
      <c r="K102" s="38">
        <v>93014.625</v>
      </c>
      <c r="L102" s="38">
        <v>66155.453999999998</v>
      </c>
      <c r="M102" s="35">
        <v>86402.68799999998</v>
      </c>
      <c r="N102" s="35">
        <v>34862.057999999997</v>
      </c>
      <c r="O102" s="38">
        <v>52797.10100000001</v>
      </c>
      <c r="P102" s="38">
        <v>19398.164999999997</v>
      </c>
      <c r="Q102" s="38">
        <v>22166.018</v>
      </c>
      <c r="R102" s="49">
        <v>55849.843000000001</v>
      </c>
      <c r="S102" s="49">
        <v>37459.027000000002</v>
      </c>
      <c r="T102" s="38">
        <v>36682.21</v>
      </c>
      <c r="U102" s="38">
        <v>38790.966</v>
      </c>
      <c r="V102" s="75">
        <v>75547.31700000001</v>
      </c>
      <c r="W102" s="76">
        <f t="shared" si="2"/>
        <v>619125.47200000007</v>
      </c>
    </row>
    <row r="103" spans="1:23" ht="15.75" x14ac:dyDescent="0.2">
      <c r="A103" s="169"/>
      <c r="B103" s="9">
        <v>243994</v>
      </c>
      <c r="C103" s="171"/>
      <c r="D103" s="168"/>
      <c r="E103" s="168"/>
      <c r="F103" s="168"/>
      <c r="G103" s="168"/>
      <c r="H103" s="168"/>
      <c r="I103" s="168"/>
      <c r="J103" s="17" t="s">
        <v>73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4">
        <v>0</v>
      </c>
      <c r="S103" s="44">
        <v>0</v>
      </c>
      <c r="T103" s="40">
        <v>0</v>
      </c>
      <c r="U103" s="40">
        <v>0</v>
      </c>
      <c r="V103" s="77">
        <v>0</v>
      </c>
      <c r="W103" s="78">
        <f t="shared" si="2"/>
        <v>0</v>
      </c>
    </row>
    <row r="104" spans="1:23" ht="15.75" x14ac:dyDescent="0.2">
      <c r="A104" s="169"/>
      <c r="B104" s="9">
        <v>243994</v>
      </c>
      <c r="C104" s="171"/>
      <c r="D104" s="168"/>
      <c r="E104" s="168"/>
      <c r="F104" s="168"/>
      <c r="G104" s="168"/>
      <c r="H104" s="168"/>
      <c r="I104" s="168"/>
      <c r="J104" s="26" t="s">
        <v>36</v>
      </c>
      <c r="K104" s="49">
        <v>0</v>
      </c>
      <c r="L104" s="49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49">
        <v>0</v>
      </c>
      <c r="S104" s="49">
        <v>0</v>
      </c>
      <c r="T104" s="38">
        <v>0</v>
      </c>
      <c r="U104" s="38">
        <v>0</v>
      </c>
      <c r="V104" s="75">
        <v>0</v>
      </c>
      <c r="W104" s="76">
        <f t="shared" si="2"/>
        <v>0</v>
      </c>
    </row>
    <row r="105" spans="1:23" ht="15.75" x14ac:dyDescent="0.2">
      <c r="A105" s="169"/>
      <c r="B105" s="9">
        <v>243994</v>
      </c>
      <c r="C105" s="171"/>
      <c r="D105" s="168"/>
      <c r="E105" s="168"/>
      <c r="F105" s="168"/>
      <c r="G105" s="168"/>
      <c r="H105" s="168"/>
      <c r="I105" s="168"/>
      <c r="J105" s="26" t="s">
        <v>76</v>
      </c>
      <c r="K105" s="49">
        <v>0</v>
      </c>
      <c r="L105" s="49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49">
        <v>0</v>
      </c>
      <c r="S105" s="49">
        <v>0</v>
      </c>
      <c r="T105" s="38">
        <v>0</v>
      </c>
      <c r="U105" s="38">
        <v>0</v>
      </c>
      <c r="V105" s="75">
        <v>0</v>
      </c>
      <c r="W105" s="76">
        <f t="shared" si="2"/>
        <v>0</v>
      </c>
    </row>
    <row r="106" spans="1:23" ht="15.75" x14ac:dyDescent="0.2">
      <c r="A106" s="169"/>
      <c r="B106" s="9">
        <v>243994</v>
      </c>
      <c r="C106" s="171"/>
      <c r="D106" s="168"/>
      <c r="E106" s="168"/>
      <c r="F106" s="168"/>
      <c r="G106" s="168"/>
      <c r="H106" s="168"/>
      <c r="I106" s="168"/>
      <c r="J106" s="26" t="s">
        <v>19</v>
      </c>
      <c r="K106" s="39">
        <v>0</v>
      </c>
      <c r="L106" s="49">
        <v>0</v>
      </c>
      <c r="M106" s="38">
        <v>0</v>
      </c>
      <c r="N106" s="38">
        <v>396.28399999999999</v>
      </c>
      <c r="O106" s="38">
        <v>0</v>
      </c>
      <c r="P106" s="38">
        <v>0</v>
      </c>
      <c r="Q106" s="38">
        <v>0</v>
      </c>
      <c r="R106" s="49">
        <v>401.17599999999999</v>
      </c>
      <c r="S106" s="49">
        <v>0</v>
      </c>
      <c r="T106" s="38">
        <v>395.827</v>
      </c>
      <c r="U106" s="38">
        <v>0</v>
      </c>
      <c r="V106" s="75">
        <v>0</v>
      </c>
      <c r="W106" s="76">
        <f t="shared" si="2"/>
        <v>1193.287</v>
      </c>
    </row>
    <row r="107" spans="1:23" ht="15.75" x14ac:dyDescent="0.2">
      <c r="A107" s="169"/>
      <c r="B107" s="9">
        <v>243994</v>
      </c>
      <c r="C107" s="171"/>
      <c r="D107" s="168"/>
      <c r="E107" s="168"/>
      <c r="F107" s="168"/>
      <c r="G107" s="168"/>
      <c r="H107" s="168"/>
      <c r="I107" s="168"/>
      <c r="J107" s="26" t="s">
        <v>23</v>
      </c>
      <c r="K107" s="49">
        <v>0</v>
      </c>
      <c r="L107" s="49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49">
        <v>0</v>
      </c>
      <c r="S107" s="49">
        <v>0</v>
      </c>
      <c r="T107" s="38">
        <v>0</v>
      </c>
      <c r="U107" s="38">
        <v>0</v>
      </c>
      <c r="V107" s="75">
        <v>0</v>
      </c>
      <c r="W107" s="76">
        <f t="shared" si="2"/>
        <v>0</v>
      </c>
    </row>
    <row r="108" spans="1:23" ht="16.5" thickBot="1" x14ac:dyDescent="0.25">
      <c r="A108" s="163"/>
      <c r="B108" s="139">
        <v>243994</v>
      </c>
      <c r="C108" s="167"/>
      <c r="D108" s="165"/>
      <c r="E108" s="165"/>
      <c r="F108" s="165"/>
      <c r="G108" s="165"/>
      <c r="H108" s="165"/>
      <c r="I108" s="165"/>
      <c r="J108" s="17" t="s">
        <v>37</v>
      </c>
      <c r="K108" s="44">
        <v>0</v>
      </c>
      <c r="L108" s="44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55">
        <v>0</v>
      </c>
      <c r="S108" s="44">
        <v>0</v>
      </c>
      <c r="T108" s="40">
        <v>0</v>
      </c>
      <c r="U108" s="40">
        <v>0</v>
      </c>
      <c r="V108" s="77">
        <v>0</v>
      </c>
      <c r="W108" s="78">
        <f t="shared" si="2"/>
        <v>0</v>
      </c>
    </row>
    <row r="109" spans="1:23" ht="16.5" thickBot="1" x14ac:dyDescent="0.25">
      <c r="A109" s="6"/>
      <c r="B109" s="8">
        <v>243994</v>
      </c>
      <c r="C109" s="16"/>
      <c r="D109" s="16"/>
      <c r="E109" s="16"/>
      <c r="F109" s="16"/>
      <c r="G109" s="16"/>
      <c r="H109" s="16"/>
      <c r="I109" s="16"/>
      <c r="J109" s="16"/>
      <c r="K109" s="41" t="s">
        <v>168</v>
      </c>
      <c r="L109" s="42" t="s">
        <v>168</v>
      </c>
      <c r="M109" s="42" t="s">
        <v>168</v>
      </c>
      <c r="N109" s="42" t="s">
        <v>168</v>
      </c>
      <c r="O109" s="42" t="s">
        <v>168</v>
      </c>
      <c r="P109" s="42" t="s">
        <v>168</v>
      </c>
      <c r="Q109" s="42" t="s">
        <v>168</v>
      </c>
      <c r="R109" s="80" t="s">
        <v>168</v>
      </c>
      <c r="S109" s="80" t="s">
        <v>168</v>
      </c>
      <c r="T109" s="42" t="s">
        <v>168</v>
      </c>
      <c r="U109" s="42" t="s">
        <v>168</v>
      </c>
      <c r="V109" s="81" t="s">
        <v>168</v>
      </c>
      <c r="W109" s="82">
        <f>SUM(W98:W108)</f>
        <v>1754806.6900000002</v>
      </c>
    </row>
    <row r="110" spans="1:23" ht="15.75" x14ac:dyDescent="0.2">
      <c r="A110" s="162">
        <v>631</v>
      </c>
      <c r="B110" s="103">
        <v>240416</v>
      </c>
      <c r="C110" s="166" t="s">
        <v>148</v>
      </c>
      <c r="D110" s="164" t="s">
        <v>17</v>
      </c>
      <c r="E110" s="164">
        <v>50</v>
      </c>
      <c r="F110" s="166" t="s">
        <v>107</v>
      </c>
      <c r="G110" s="164" t="s">
        <v>51</v>
      </c>
      <c r="H110" s="164" t="s">
        <v>108</v>
      </c>
      <c r="I110" s="164" t="s">
        <v>51</v>
      </c>
      <c r="J110" s="27" t="s">
        <v>35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9">
        <v>0</v>
      </c>
      <c r="S110" s="60">
        <v>0</v>
      </c>
      <c r="T110" s="43">
        <v>0</v>
      </c>
      <c r="U110" s="43">
        <v>0</v>
      </c>
      <c r="V110" s="83">
        <v>0</v>
      </c>
      <c r="W110" s="84">
        <f t="shared" ref="W110:W116" si="3">SUM(K110:V110)</f>
        <v>0</v>
      </c>
    </row>
    <row r="111" spans="1:23" ht="15.75" x14ac:dyDescent="0.2">
      <c r="A111" s="169"/>
      <c r="B111" s="9">
        <v>240416</v>
      </c>
      <c r="C111" s="171"/>
      <c r="D111" s="168"/>
      <c r="E111" s="168"/>
      <c r="F111" s="168"/>
      <c r="G111" s="168"/>
      <c r="H111" s="168"/>
      <c r="I111" s="168"/>
      <c r="J111" s="27" t="s">
        <v>12</v>
      </c>
      <c r="K111" s="43">
        <v>68670.467000000004</v>
      </c>
      <c r="L111" s="43">
        <v>99507.850999999995</v>
      </c>
      <c r="M111" s="43">
        <v>87816.363999999987</v>
      </c>
      <c r="N111" s="38">
        <v>89928.967999999993</v>
      </c>
      <c r="O111" s="38">
        <v>90156.014000000025</v>
      </c>
      <c r="P111" s="43">
        <v>89017.010000000009</v>
      </c>
      <c r="Q111" s="43">
        <v>95520.659000000014</v>
      </c>
      <c r="R111" s="49">
        <v>106127.48099999999</v>
      </c>
      <c r="S111" s="60">
        <v>123467.83600000001</v>
      </c>
      <c r="T111" s="43">
        <v>121419.033</v>
      </c>
      <c r="U111" s="43">
        <v>102624.18100000001</v>
      </c>
      <c r="V111" s="83">
        <v>118660.87700000001</v>
      </c>
      <c r="W111" s="84">
        <f t="shared" si="3"/>
        <v>1192916.7410000002</v>
      </c>
    </row>
    <row r="112" spans="1:23" ht="15" customHeight="1" x14ac:dyDescent="0.2">
      <c r="A112" s="169"/>
      <c r="B112" s="9">
        <v>240416</v>
      </c>
      <c r="C112" s="171"/>
      <c r="D112" s="168"/>
      <c r="E112" s="168"/>
      <c r="F112" s="168"/>
      <c r="G112" s="168"/>
      <c r="H112" s="168"/>
      <c r="I112" s="168"/>
      <c r="J112" s="27" t="s">
        <v>21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9">
        <v>0</v>
      </c>
      <c r="S112" s="60">
        <v>0</v>
      </c>
      <c r="T112" s="43">
        <v>0</v>
      </c>
      <c r="U112" s="43">
        <v>0</v>
      </c>
      <c r="V112" s="83">
        <v>0</v>
      </c>
      <c r="W112" s="84">
        <f t="shared" si="3"/>
        <v>0</v>
      </c>
    </row>
    <row r="113" spans="1:23" ht="15" customHeight="1" x14ac:dyDescent="0.2">
      <c r="A113" s="169"/>
      <c r="B113" s="9">
        <v>240416</v>
      </c>
      <c r="C113" s="171"/>
      <c r="D113" s="168"/>
      <c r="E113" s="168"/>
      <c r="F113" s="168"/>
      <c r="G113" s="168"/>
      <c r="H113" s="168"/>
      <c r="I113" s="168"/>
      <c r="J113" s="26" t="s">
        <v>14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49">
        <v>0</v>
      </c>
      <c r="S113" s="49">
        <v>0</v>
      </c>
      <c r="T113" s="38">
        <v>0</v>
      </c>
      <c r="U113" s="38">
        <v>0</v>
      </c>
      <c r="V113" s="75">
        <v>0</v>
      </c>
      <c r="W113" s="76">
        <f t="shared" si="3"/>
        <v>0</v>
      </c>
    </row>
    <row r="114" spans="1:23" ht="15" customHeight="1" x14ac:dyDescent="0.2">
      <c r="A114" s="169"/>
      <c r="B114" s="9">
        <v>240416</v>
      </c>
      <c r="C114" s="171"/>
      <c r="D114" s="168"/>
      <c r="E114" s="168"/>
      <c r="F114" s="168"/>
      <c r="G114" s="168"/>
      <c r="H114" s="168"/>
      <c r="I114" s="168"/>
      <c r="J114" s="29" t="s">
        <v>13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49">
        <v>0</v>
      </c>
      <c r="S114" s="49">
        <v>0</v>
      </c>
      <c r="T114" s="38">
        <v>0</v>
      </c>
      <c r="U114" s="38">
        <v>0</v>
      </c>
      <c r="V114" s="75">
        <v>0</v>
      </c>
      <c r="W114" s="76">
        <f t="shared" si="3"/>
        <v>0</v>
      </c>
    </row>
    <row r="115" spans="1:23" ht="15" customHeight="1" x14ac:dyDescent="0.2">
      <c r="A115" s="169"/>
      <c r="B115" s="9">
        <v>240416</v>
      </c>
      <c r="C115" s="171"/>
      <c r="D115" s="168"/>
      <c r="E115" s="168"/>
      <c r="F115" s="168"/>
      <c r="G115" s="168"/>
      <c r="H115" s="168"/>
      <c r="I115" s="168"/>
      <c r="J115" s="26" t="s">
        <v>19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49">
        <v>0</v>
      </c>
      <c r="S115" s="49">
        <v>0</v>
      </c>
      <c r="T115" s="38">
        <v>0</v>
      </c>
      <c r="U115" s="38">
        <v>0</v>
      </c>
      <c r="V115" s="75">
        <v>0</v>
      </c>
      <c r="W115" s="76">
        <f t="shared" si="3"/>
        <v>0</v>
      </c>
    </row>
    <row r="116" spans="1:23" ht="15.75" customHeight="1" thickBot="1" x14ac:dyDescent="0.25">
      <c r="A116" s="163"/>
      <c r="B116" s="139">
        <v>240416</v>
      </c>
      <c r="C116" s="167"/>
      <c r="D116" s="165"/>
      <c r="E116" s="165"/>
      <c r="F116" s="165"/>
      <c r="G116" s="165"/>
      <c r="H116" s="165"/>
      <c r="I116" s="165"/>
      <c r="J116" s="17" t="s">
        <v>15</v>
      </c>
      <c r="K116" s="44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55">
        <v>0</v>
      </c>
      <c r="S116" s="44">
        <v>0</v>
      </c>
      <c r="T116" s="40">
        <v>0</v>
      </c>
      <c r="U116" s="40">
        <v>0</v>
      </c>
      <c r="V116" s="77">
        <v>0</v>
      </c>
      <c r="W116" s="78">
        <f t="shared" si="3"/>
        <v>0</v>
      </c>
    </row>
    <row r="117" spans="1:23" ht="16.5" thickBot="1" x14ac:dyDescent="0.25">
      <c r="A117" s="10"/>
      <c r="B117" s="8">
        <v>240416</v>
      </c>
      <c r="C117" s="16"/>
      <c r="D117" s="16"/>
      <c r="E117" s="16"/>
      <c r="F117" s="16"/>
      <c r="G117" s="16"/>
      <c r="H117" s="16"/>
      <c r="I117" s="16"/>
      <c r="J117" s="16"/>
      <c r="K117" s="41" t="s">
        <v>168</v>
      </c>
      <c r="L117" s="42" t="s">
        <v>168</v>
      </c>
      <c r="M117" s="42" t="s">
        <v>168</v>
      </c>
      <c r="N117" s="42" t="s">
        <v>168</v>
      </c>
      <c r="O117" s="42" t="s">
        <v>168</v>
      </c>
      <c r="P117" s="42" t="s">
        <v>168</v>
      </c>
      <c r="Q117" s="42" t="s">
        <v>168</v>
      </c>
      <c r="R117" s="79" t="s">
        <v>168</v>
      </c>
      <c r="S117" s="80" t="s">
        <v>168</v>
      </c>
      <c r="T117" s="42" t="s">
        <v>168</v>
      </c>
      <c r="U117" s="42" t="s">
        <v>168</v>
      </c>
      <c r="V117" s="81" t="s">
        <v>168</v>
      </c>
      <c r="W117" s="82">
        <f>SUM(W110:W116)</f>
        <v>1192916.7410000002</v>
      </c>
    </row>
    <row r="118" spans="1:23" ht="15.75" customHeight="1" x14ac:dyDescent="0.2">
      <c r="A118" s="162">
        <v>632</v>
      </c>
      <c r="B118" s="103">
        <v>240417</v>
      </c>
      <c r="C118" s="166" t="s">
        <v>149</v>
      </c>
      <c r="D118" s="164" t="s">
        <v>17</v>
      </c>
      <c r="E118" s="172">
        <v>50.4</v>
      </c>
      <c r="F118" s="164" t="s">
        <v>108</v>
      </c>
      <c r="G118" s="164" t="s">
        <v>51</v>
      </c>
      <c r="H118" s="166" t="s">
        <v>107</v>
      </c>
      <c r="I118" s="164" t="s">
        <v>51</v>
      </c>
      <c r="J118" s="27" t="s">
        <v>12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9">
        <v>0</v>
      </c>
      <c r="S118" s="60">
        <v>0</v>
      </c>
      <c r="T118" s="43">
        <v>0</v>
      </c>
      <c r="U118" s="43">
        <v>0</v>
      </c>
      <c r="V118" s="83">
        <v>0</v>
      </c>
      <c r="W118" s="84">
        <f t="shared" ref="W118:W124" si="4">SUM(K118:V118)</f>
        <v>0</v>
      </c>
    </row>
    <row r="119" spans="1:23" ht="15.75" x14ac:dyDescent="0.2">
      <c r="A119" s="169"/>
      <c r="B119" s="9">
        <v>240417</v>
      </c>
      <c r="C119" s="171"/>
      <c r="D119" s="168"/>
      <c r="E119" s="173"/>
      <c r="F119" s="168"/>
      <c r="G119" s="168"/>
      <c r="H119" s="171"/>
      <c r="I119" s="168"/>
      <c r="J119" s="27" t="s">
        <v>21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9">
        <v>0</v>
      </c>
      <c r="S119" s="60">
        <v>0</v>
      </c>
      <c r="T119" s="43">
        <v>0</v>
      </c>
      <c r="U119" s="43">
        <v>0</v>
      </c>
      <c r="V119" s="83">
        <v>0</v>
      </c>
      <c r="W119" s="84">
        <f t="shared" si="4"/>
        <v>0</v>
      </c>
    </row>
    <row r="120" spans="1:23" ht="15.75" x14ac:dyDescent="0.2">
      <c r="A120" s="169"/>
      <c r="B120" s="9">
        <v>240417</v>
      </c>
      <c r="C120" s="171"/>
      <c r="D120" s="168"/>
      <c r="E120" s="173"/>
      <c r="F120" s="168"/>
      <c r="G120" s="168"/>
      <c r="H120" s="168"/>
      <c r="I120" s="168"/>
      <c r="J120" s="26" t="s">
        <v>123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49">
        <v>0</v>
      </c>
      <c r="S120" s="49">
        <v>0</v>
      </c>
      <c r="T120" s="38">
        <v>0</v>
      </c>
      <c r="U120" s="38">
        <v>0</v>
      </c>
      <c r="V120" s="75">
        <v>0</v>
      </c>
      <c r="W120" s="76">
        <f t="shared" si="4"/>
        <v>0</v>
      </c>
    </row>
    <row r="121" spans="1:23" ht="15.75" x14ac:dyDescent="0.2">
      <c r="A121" s="169"/>
      <c r="B121" s="9">
        <v>240417</v>
      </c>
      <c r="C121" s="171"/>
      <c r="D121" s="168"/>
      <c r="E121" s="173"/>
      <c r="F121" s="168"/>
      <c r="G121" s="168"/>
      <c r="H121" s="168"/>
      <c r="I121" s="168"/>
      <c r="J121" s="26" t="s">
        <v>75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49">
        <v>0</v>
      </c>
      <c r="S121" s="49">
        <v>0</v>
      </c>
      <c r="T121" s="38">
        <v>0</v>
      </c>
      <c r="U121" s="38">
        <v>0</v>
      </c>
      <c r="V121" s="75">
        <v>0</v>
      </c>
      <c r="W121" s="76">
        <f t="shared" si="4"/>
        <v>0</v>
      </c>
    </row>
    <row r="122" spans="1:23" ht="15.75" x14ac:dyDescent="0.2">
      <c r="A122" s="169"/>
      <c r="B122" s="9">
        <v>240417</v>
      </c>
      <c r="C122" s="171"/>
      <c r="D122" s="168"/>
      <c r="E122" s="173"/>
      <c r="F122" s="168"/>
      <c r="G122" s="168"/>
      <c r="H122" s="168"/>
      <c r="I122" s="168"/>
      <c r="J122" s="26" t="s">
        <v>74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49">
        <v>0</v>
      </c>
      <c r="S122" s="49">
        <v>0</v>
      </c>
      <c r="T122" s="38">
        <v>0</v>
      </c>
      <c r="U122" s="38">
        <v>0</v>
      </c>
      <c r="V122" s="75">
        <v>0</v>
      </c>
      <c r="W122" s="76">
        <f t="shared" si="4"/>
        <v>0</v>
      </c>
    </row>
    <row r="123" spans="1:23" ht="15.75" x14ac:dyDescent="0.2">
      <c r="A123" s="169"/>
      <c r="B123" s="9">
        <v>240417</v>
      </c>
      <c r="C123" s="171"/>
      <c r="D123" s="168"/>
      <c r="E123" s="173"/>
      <c r="F123" s="168"/>
      <c r="G123" s="168"/>
      <c r="H123" s="168"/>
      <c r="I123" s="168"/>
      <c r="J123" s="26" t="s">
        <v>22</v>
      </c>
      <c r="K123" s="38">
        <v>151600.24699999997</v>
      </c>
      <c r="L123" s="38">
        <v>131080.685</v>
      </c>
      <c r="M123" s="38">
        <v>136603.26300000004</v>
      </c>
      <c r="N123" s="35">
        <v>162822.99900000007</v>
      </c>
      <c r="O123" s="38">
        <v>178261.23800000007</v>
      </c>
      <c r="P123" s="38">
        <v>126800.87400000001</v>
      </c>
      <c r="Q123" s="38">
        <v>128108.751</v>
      </c>
      <c r="R123" s="49">
        <v>139047.71600000001</v>
      </c>
      <c r="S123" s="49">
        <v>83293.832999999999</v>
      </c>
      <c r="T123" s="38">
        <v>154180.18600000005</v>
      </c>
      <c r="U123" s="38">
        <v>138240.97300000003</v>
      </c>
      <c r="V123" s="75">
        <v>223098.39199999993</v>
      </c>
      <c r="W123" s="76">
        <f t="shared" si="4"/>
        <v>1753139.1570000006</v>
      </c>
    </row>
    <row r="124" spans="1:23" ht="16.5" thickBot="1" x14ac:dyDescent="0.25">
      <c r="A124" s="163"/>
      <c r="B124" s="139">
        <v>240417</v>
      </c>
      <c r="C124" s="167"/>
      <c r="D124" s="165"/>
      <c r="E124" s="175"/>
      <c r="F124" s="165"/>
      <c r="G124" s="165"/>
      <c r="H124" s="165"/>
      <c r="I124" s="165"/>
      <c r="J124" s="17" t="s">
        <v>54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4">
        <v>0</v>
      </c>
      <c r="S124" s="44">
        <v>0</v>
      </c>
      <c r="T124" s="40">
        <v>0</v>
      </c>
      <c r="U124" s="40">
        <v>0</v>
      </c>
      <c r="V124" s="77">
        <v>0</v>
      </c>
      <c r="W124" s="78">
        <f t="shared" si="4"/>
        <v>0</v>
      </c>
    </row>
    <row r="125" spans="1:23" ht="16.5" thickBot="1" x14ac:dyDescent="0.25">
      <c r="A125" s="6"/>
      <c r="B125" s="8">
        <v>240417</v>
      </c>
      <c r="C125" s="16"/>
      <c r="D125" s="16"/>
      <c r="E125" s="16"/>
      <c r="F125" s="16"/>
      <c r="G125" s="16"/>
      <c r="H125" s="16"/>
      <c r="I125" s="16"/>
      <c r="J125" s="16"/>
      <c r="K125" s="41" t="s">
        <v>168</v>
      </c>
      <c r="L125" s="42" t="s">
        <v>168</v>
      </c>
      <c r="M125" s="42" t="s">
        <v>168</v>
      </c>
      <c r="N125" s="42" t="s">
        <v>168</v>
      </c>
      <c r="O125" s="42" t="s">
        <v>168</v>
      </c>
      <c r="P125" s="42" t="s">
        <v>168</v>
      </c>
      <c r="Q125" s="42" t="s">
        <v>168</v>
      </c>
      <c r="R125" s="79" t="s">
        <v>168</v>
      </c>
      <c r="S125" s="80" t="s">
        <v>168</v>
      </c>
      <c r="T125" s="42" t="s">
        <v>168</v>
      </c>
      <c r="U125" s="42" t="s">
        <v>168</v>
      </c>
      <c r="V125" s="81" t="s">
        <v>168</v>
      </c>
      <c r="W125" s="82">
        <f>SUM(W118:W124)</f>
        <v>1753139.1570000006</v>
      </c>
    </row>
    <row r="126" spans="1:23" ht="15.75" customHeight="1" x14ac:dyDescent="0.2">
      <c r="A126" s="162">
        <v>645</v>
      </c>
      <c r="B126" s="103">
        <v>243996</v>
      </c>
      <c r="C126" s="166" t="s">
        <v>150</v>
      </c>
      <c r="D126" s="164" t="s">
        <v>17</v>
      </c>
      <c r="E126" s="164">
        <v>46</v>
      </c>
      <c r="F126" s="166" t="s">
        <v>109</v>
      </c>
      <c r="G126" s="164" t="s">
        <v>51</v>
      </c>
      <c r="H126" s="166" t="s">
        <v>107</v>
      </c>
      <c r="I126" s="164" t="s">
        <v>51</v>
      </c>
      <c r="J126" s="28" t="s">
        <v>12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  <c r="S126" s="60">
        <v>0</v>
      </c>
      <c r="T126" s="43">
        <v>0</v>
      </c>
      <c r="U126" s="43">
        <v>0</v>
      </c>
      <c r="V126" s="83">
        <v>0</v>
      </c>
      <c r="W126" s="84">
        <f t="shared" ref="W126:W131" si="5">SUM(K126:V126)</f>
        <v>0</v>
      </c>
    </row>
    <row r="127" spans="1:23" ht="15.75" x14ac:dyDescent="0.2">
      <c r="A127" s="169"/>
      <c r="B127" s="9">
        <v>243996</v>
      </c>
      <c r="C127" s="171"/>
      <c r="D127" s="168"/>
      <c r="E127" s="168"/>
      <c r="F127" s="168"/>
      <c r="G127" s="168"/>
      <c r="H127" s="168"/>
      <c r="I127" s="168"/>
      <c r="J127" s="26" t="s">
        <v>14</v>
      </c>
      <c r="K127" s="38">
        <v>58320.824999999975</v>
      </c>
      <c r="L127" s="38">
        <v>64096.729000000021</v>
      </c>
      <c r="M127" s="35">
        <v>62845.706000000006</v>
      </c>
      <c r="N127" s="38">
        <v>43164.200000000004</v>
      </c>
      <c r="O127" s="38">
        <v>111022.21900000007</v>
      </c>
      <c r="P127" s="38">
        <v>124082.37599999999</v>
      </c>
      <c r="Q127" s="38">
        <v>77086.702000000063</v>
      </c>
      <c r="R127" s="38">
        <v>73405.505000000005</v>
      </c>
      <c r="S127" s="90">
        <v>87704.088999999993</v>
      </c>
      <c r="T127" s="38">
        <v>70752.47199999998</v>
      </c>
      <c r="U127" s="38">
        <v>61991.241000000002</v>
      </c>
      <c r="V127" s="75">
        <v>98314.507999999987</v>
      </c>
      <c r="W127" s="76">
        <f t="shared" si="5"/>
        <v>932786.57200000028</v>
      </c>
    </row>
    <row r="128" spans="1:23" ht="15.75" x14ac:dyDescent="0.2">
      <c r="A128" s="169"/>
      <c r="B128" s="9">
        <v>243996</v>
      </c>
      <c r="C128" s="171"/>
      <c r="D128" s="168"/>
      <c r="E128" s="168"/>
      <c r="F128" s="168"/>
      <c r="G128" s="168"/>
      <c r="H128" s="168"/>
      <c r="I128" s="168"/>
      <c r="J128" s="26" t="s">
        <v>117</v>
      </c>
      <c r="K128" s="38">
        <v>19366.047000000002</v>
      </c>
      <c r="L128" s="38">
        <v>20874.537</v>
      </c>
      <c r="M128" s="38">
        <v>31526.398000000001</v>
      </c>
      <c r="N128" s="38">
        <v>28983.056000000004</v>
      </c>
      <c r="O128" s="38">
        <v>26750.063999999998</v>
      </c>
      <c r="P128" s="38">
        <v>34469.686000000002</v>
      </c>
      <c r="Q128" s="38">
        <v>38004.656000000003</v>
      </c>
      <c r="R128" s="38">
        <v>31646.377</v>
      </c>
      <c r="S128" s="90">
        <v>26681.757999999998</v>
      </c>
      <c r="T128" s="38">
        <v>24537.309999999998</v>
      </c>
      <c r="U128" s="38">
        <v>30974.126</v>
      </c>
      <c r="V128" s="75">
        <v>26683.685000000001</v>
      </c>
      <c r="W128" s="76">
        <f t="shared" si="5"/>
        <v>340497.7</v>
      </c>
    </row>
    <row r="129" spans="1:23" ht="15.75" x14ac:dyDescent="0.2">
      <c r="A129" s="169"/>
      <c r="B129" s="9">
        <v>243996</v>
      </c>
      <c r="C129" s="171"/>
      <c r="D129" s="168"/>
      <c r="E129" s="168"/>
      <c r="F129" s="168"/>
      <c r="G129" s="168"/>
      <c r="H129" s="168"/>
      <c r="I129" s="168"/>
      <c r="J129" s="26" t="s">
        <v>13</v>
      </c>
      <c r="K129" s="38">
        <v>0</v>
      </c>
      <c r="L129" s="38">
        <v>0</v>
      </c>
      <c r="M129" s="99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90">
        <v>0</v>
      </c>
      <c r="T129" s="38">
        <v>0</v>
      </c>
      <c r="U129" s="38">
        <v>0</v>
      </c>
      <c r="V129" s="75">
        <v>0</v>
      </c>
      <c r="W129" s="76">
        <f t="shared" si="5"/>
        <v>0</v>
      </c>
    </row>
    <row r="130" spans="1:23" ht="15.75" x14ac:dyDescent="0.2">
      <c r="A130" s="169"/>
      <c r="B130" s="9">
        <v>243996</v>
      </c>
      <c r="C130" s="171"/>
      <c r="D130" s="168"/>
      <c r="E130" s="168"/>
      <c r="F130" s="168"/>
      <c r="G130" s="168"/>
      <c r="H130" s="168"/>
      <c r="I130" s="168"/>
      <c r="J130" s="26" t="s">
        <v>19</v>
      </c>
      <c r="K130" s="38">
        <v>0</v>
      </c>
      <c r="L130" s="38">
        <v>0</v>
      </c>
      <c r="M130" s="64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49">
        <v>0</v>
      </c>
      <c r="T130" s="38">
        <v>0</v>
      </c>
      <c r="U130" s="38">
        <v>0</v>
      </c>
      <c r="V130" s="75">
        <v>0</v>
      </c>
      <c r="W130" s="76">
        <f t="shared" si="5"/>
        <v>0</v>
      </c>
    </row>
    <row r="131" spans="1:23" ht="16.5" thickBot="1" x14ac:dyDescent="0.25">
      <c r="A131" s="163"/>
      <c r="B131" s="139">
        <v>243996</v>
      </c>
      <c r="C131" s="167"/>
      <c r="D131" s="165"/>
      <c r="E131" s="165"/>
      <c r="F131" s="165"/>
      <c r="G131" s="165"/>
      <c r="H131" s="165"/>
      <c r="I131" s="165"/>
      <c r="J131" s="30" t="s">
        <v>127</v>
      </c>
      <c r="K131" s="53">
        <v>0</v>
      </c>
      <c r="L131" s="54">
        <v>0</v>
      </c>
      <c r="M131" s="35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8">
        <v>0</v>
      </c>
      <c r="V131" s="77">
        <v>0</v>
      </c>
      <c r="W131" s="78">
        <f t="shared" si="5"/>
        <v>0</v>
      </c>
    </row>
    <row r="132" spans="1:23" ht="16.5" thickBot="1" x14ac:dyDescent="0.25">
      <c r="A132" s="6"/>
      <c r="B132" s="150">
        <v>243996</v>
      </c>
      <c r="C132" s="24"/>
      <c r="D132" s="16"/>
      <c r="E132" s="16"/>
      <c r="F132" s="16"/>
      <c r="G132" s="16"/>
      <c r="H132" s="16"/>
      <c r="I132" s="16"/>
      <c r="J132" s="16"/>
      <c r="K132" s="41" t="s">
        <v>168</v>
      </c>
      <c r="L132" s="42" t="s">
        <v>168</v>
      </c>
      <c r="M132" s="42" t="s">
        <v>168</v>
      </c>
      <c r="N132" s="42" t="s">
        <v>168</v>
      </c>
      <c r="O132" s="42" t="s">
        <v>168</v>
      </c>
      <c r="P132" s="42" t="s">
        <v>168</v>
      </c>
      <c r="Q132" s="42" t="s">
        <v>168</v>
      </c>
      <c r="R132" s="79" t="s">
        <v>168</v>
      </c>
      <c r="S132" s="80" t="s">
        <v>168</v>
      </c>
      <c r="T132" s="42" t="s">
        <v>168</v>
      </c>
      <c r="U132" s="42" t="s">
        <v>168</v>
      </c>
      <c r="V132" s="81" t="s">
        <v>168</v>
      </c>
      <c r="W132" s="82">
        <f>SUM(W126:W131)</f>
        <v>1273284.2720000003</v>
      </c>
    </row>
    <row r="133" spans="1:23" ht="15.75" x14ac:dyDescent="0.2">
      <c r="A133" s="162">
        <v>646</v>
      </c>
      <c r="B133" s="9">
        <v>240452</v>
      </c>
      <c r="C133" s="171" t="s">
        <v>151</v>
      </c>
      <c r="D133" s="168" t="s">
        <v>16</v>
      </c>
      <c r="E133" s="168">
        <v>37</v>
      </c>
      <c r="F133" s="168" t="s">
        <v>109</v>
      </c>
      <c r="G133" s="168" t="s">
        <v>51</v>
      </c>
      <c r="H133" s="171" t="s">
        <v>107</v>
      </c>
      <c r="I133" s="168" t="s">
        <v>51</v>
      </c>
      <c r="J133" s="27" t="s">
        <v>12</v>
      </c>
      <c r="K133" s="43">
        <v>20610.898000000001</v>
      </c>
      <c r="L133" s="43">
        <v>51588.305999999997</v>
      </c>
      <c r="M133" s="35">
        <v>44256.576000000001</v>
      </c>
      <c r="N133" s="35">
        <v>50511</v>
      </c>
      <c r="O133" s="43">
        <v>51812.671000000009</v>
      </c>
      <c r="P133" s="43">
        <v>49602.095999999998</v>
      </c>
      <c r="Q133" s="43">
        <v>46334.303</v>
      </c>
      <c r="R133" s="60">
        <v>51987.291000000005</v>
      </c>
      <c r="S133" s="60">
        <v>63701.237999999998</v>
      </c>
      <c r="T133" s="43">
        <v>58436.168000000005</v>
      </c>
      <c r="U133" s="43">
        <v>53974.529000000002</v>
      </c>
      <c r="V133" s="83">
        <v>46288.644</v>
      </c>
      <c r="W133" s="84">
        <f t="shared" ref="W133:W138" si="6">SUM(K133:V133)</f>
        <v>589103.72000000009</v>
      </c>
    </row>
    <row r="134" spans="1:23" ht="15.75" x14ac:dyDescent="0.2">
      <c r="A134" s="169"/>
      <c r="B134" s="9">
        <v>240452</v>
      </c>
      <c r="C134" s="171"/>
      <c r="D134" s="168"/>
      <c r="E134" s="168"/>
      <c r="F134" s="168"/>
      <c r="G134" s="168"/>
      <c r="H134" s="168"/>
      <c r="I134" s="168"/>
      <c r="J134" s="26" t="s">
        <v>14</v>
      </c>
      <c r="K134" s="38">
        <v>0</v>
      </c>
      <c r="L134" s="38">
        <v>0</v>
      </c>
      <c r="M134" s="65">
        <v>0</v>
      </c>
      <c r="N134" s="35">
        <v>0</v>
      </c>
      <c r="O134" s="38">
        <v>0</v>
      </c>
      <c r="P134" s="38">
        <v>0</v>
      </c>
      <c r="Q134" s="38">
        <v>0</v>
      </c>
      <c r="R134" s="57">
        <v>0</v>
      </c>
      <c r="S134" s="44">
        <v>0</v>
      </c>
      <c r="T134" s="40">
        <v>0</v>
      </c>
      <c r="U134" s="38">
        <v>0</v>
      </c>
      <c r="V134" s="77">
        <v>0</v>
      </c>
      <c r="W134" s="78">
        <f t="shared" si="6"/>
        <v>0</v>
      </c>
    </row>
    <row r="135" spans="1:23" ht="15.75" x14ac:dyDescent="0.2">
      <c r="A135" s="169"/>
      <c r="B135" s="9">
        <v>240452</v>
      </c>
      <c r="C135" s="171"/>
      <c r="D135" s="168"/>
      <c r="E135" s="168"/>
      <c r="F135" s="168"/>
      <c r="G135" s="168"/>
      <c r="H135" s="168"/>
      <c r="I135" s="168"/>
      <c r="J135" s="29" t="s">
        <v>13</v>
      </c>
      <c r="K135" s="50">
        <v>12045.174999999997</v>
      </c>
      <c r="L135" s="50">
        <v>48397.995000000003</v>
      </c>
      <c r="M135" s="35">
        <v>48245.214</v>
      </c>
      <c r="N135" s="35">
        <v>0</v>
      </c>
      <c r="O135" s="50">
        <v>55500.487999999998</v>
      </c>
      <c r="P135" s="50">
        <v>28025.136999999999</v>
      </c>
      <c r="Q135" s="50">
        <v>29162.175999999999</v>
      </c>
      <c r="R135" s="57">
        <v>42133.303</v>
      </c>
      <c r="S135" s="38">
        <v>18946.690999999999</v>
      </c>
      <c r="T135" s="38">
        <v>46540.017</v>
      </c>
      <c r="U135" s="40">
        <v>36972.471999999994</v>
      </c>
      <c r="V135" s="75">
        <v>59085.185000000005</v>
      </c>
      <c r="W135" s="76">
        <f t="shared" si="6"/>
        <v>425053.85299999994</v>
      </c>
    </row>
    <row r="136" spans="1:23" ht="15.75" x14ac:dyDescent="0.2">
      <c r="A136" s="169"/>
      <c r="B136" s="9">
        <v>240452</v>
      </c>
      <c r="C136" s="171"/>
      <c r="D136" s="168"/>
      <c r="E136" s="168"/>
      <c r="F136" s="168"/>
      <c r="G136" s="168"/>
      <c r="H136" s="168"/>
      <c r="I136" s="168"/>
      <c r="J136" s="26" t="s">
        <v>55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49">
        <v>0</v>
      </c>
      <c r="S136" s="49">
        <v>0</v>
      </c>
      <c r="T136" s="38">
        <v>0</v>
      </c>
      <c r="U136" s="38">
        <v>0</v>
      </c>
      <c r="V136" s="75">
        <v>0</v>
      </c>
      <c r="W136" s="76">
        <f t="shared" si="6"/>
        <v>0</v>
      </c>
    </row>
    <row r="137" spans="1:23" ht="15.75" x14ac:dyDescent="0.2">
      <c r="A137" s="169"/>
      <c r="B137" s="9">
        <v>240452</v>
      </c>
      <c r="C137" s="171"/>
      <c r="D137" s="168"/>
      <c r="E137" s="168"/>
      <c r="F137" s="168"/>
      <c r="G137" s="168"/>
      <c r="H137" s="168"/>
      <c r="I137" s="168"/>
      <c r="J137" s="26" t="s">
        <v>19</v>
      </c>
      <c r="K137" s="39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49">
        <v>0</v>
      </c>
      <c r="S137" s="49">
        <v>0</v>
      </c>
      <c r="T137" s="38">
        <v>0</v>
      </c>
      <c r="U137" s="38">
        <v>0</v>
      </c>
      <c r="V137" s="75">
        <v>0</v>
      </c>
      <c r="W137" s="76">
        <f t="shared" si="6"/>
        <v>0</v>
      </c>
    </row>
    <row r="138" spans="1:23" s="31" customFormat="1" ht="16.5" thickBot="1" x14ac:dyDescent="0.25">
      <c r="A138" s="163"/>
      <c r="B138" s="9">
        <v>240452</v>
      </c>
      <c r="C138" s="171"/>
      <c r="D138" s="168"/>
      <c r="E138" s="168"/>
      <c r="F138" s="168"/>
      <c r="G138" s="168"/>
      <c r="H138" s="168"/>
      <c r="I138" s="168"/>
      <c r="J138" s="30" t="s">
        <v>118</v>
      </c>
      <c r="K138" s="55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91">
        <v>0</v>
      </c>
      <c r="W138" s="92">
        <f t="shared" si="6"/>
        <v>0</v>
      </c>
    </row>
    <row r="139" spans="1:23" ht="16.5" thickBot="1" x14ac:dyDescent="0.25">
      <c r="A139" s="6"/>
      <c r="B139" s="8">
        <v>240452</v>
      </c>
      <c r="C139" s="16"/>
      <c r="D139" s="16"/>
      <c r="E139" s="16"/>
      <c r="F139" s="16"/>
      <c r="G139" s="16"/>
      <c r="H139" s="16"/>
      <c r="I139" s="16"/>
      <c r="J139" s="16"/>
      <c r="K139" s="41" t="s">
        <v>168</v>
      </c>
      <c r="L139" s="42" t="s">
        <v>168</v>
      </c>
      <c r="M139" s="42" t="s">
        <v>168</v>
      </c>
      <c r="N139" s="42" t="s">
        <v>168</v>
      </c>
      <c r="O139" s="42" t="s">
        <v>168</v>
      </c>
      <c r="P139" s="42" t="s">
        <v>168</v>
      </c>
      <c r="Q139" s="42" t="s">
        <v>168</v>
      </c>
      <c r="R139" s="79" t="s">
        <v>168</v>
      </c>
      <c r="S139" s="80" t="s">
        <v>168</v>
      </c>
      <c r="T139" s="42" t="s">
        <v>168</v>
      </c>
      <c r="U139" s="42" t="s">
        <v>168</v>
      </c>
      <c r="V139" s="81" t="s">
        <v>168</v>
      </c>
      <c r="W139" s="82">
        <f>SUM(W133:W138)</f>
        <v>1014157.5730000001</v>
      </c>
    </row>
    <row r="140" spans="1:23" ht="15.75" x14ac:dyDescent="0.2">
      <c r="A140" s="162">
        <v>647</v>
      </c>
      <c r="B140" s="103">
        <v>240454</v>
      </c>
      <c r="C140" s="166" t="s">
        <v>152</v>
      </c>
      <c r="D140" s="164" t="s">
        <v>28</v>
      </c>
      <c r="E140" s="172">
        <v>37.9</v>
      </c>
      <c r="F140" s="166" t="s">
        <v>107</v>
      </c>
      <c r="G140" s="164" t="s">
        <v>51</v>
      </c>
      <c r="H140" s="164" t="s">
        <v>109</v>
      </c>
      <c r="I140" s="164" t="s">
        <v>51</v>
      </c>
      <c r="J140" s="27" t="s">
        <v>12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60">
        <v>0</v>
      </c>
      <c r="S140" s="60">
        <v>0</v>
      </c>
      <c r="T140" s="43">
        <v>0</v>
      </c>
      <c r="U140" s="43">
        <v>0</v>
      </c>
      <c r="V140" s="83">
        <v>0</v>
      </c>
      <c r="W140" s="84">
        <f t="shared" ref="W140:W147" si="7">SUM(K140:V140)</f>
        <v>0</v>
      </c>
    </row>
    <row r="141" spans="1:23" ht="15.75" x14ac:dyDescent="0.2">
      <c r="A141" s="169"/>
      <c r="B141" s="9">
        <v>240454</v>
      </c>
      <c r="C141" s="171"/>
      <c r="D141" s="168"/>
      <c r="E141" s="173"/>
      <c r="F141" s="171"/>
      <c r="G141" s="168"/>
      <c r="H141" s="168"/>
      <c r="I141" s="168"/>
      <c r="J141" s="17" t="s">
        <v>21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4">
        <v>0</v>
      </c>
      <c r="S141" s="44">
        <v>0</v>
      </c>
      <c r="T141" s="40">
        <v>0</v>
      </c>
      <c r="U141" s="40">
        <v>0</v>
      </c>
      <c r="V141" s="77">
        <v>0</v>
      </c>
      <c r="W141" s="78">
        <f t="shared" si="7"/>
        <v>0</v>
      </c>
    </row>
    <row r="142" spans="1:23" ht="15.75" x14ac:dyDescent="0.2">
      <c r="A142" s="169"/>
      <c r="B142" s="9">
        <v>240454</v>
      </c>
      <c r="C142" s="171"/>
      <c r="D142" s="168"/>
      <c r="E142" s="173"/>
      <c r="F142" s="168"/>
      <c r="G142" s="168"/>
      <c r="H142" s="168"/>
      <c r="I142" s="168"/>
      <c r="J142" s="29" t="s">
        <v>123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7">
        <v>0</v>
      </c>
      <c r="S142" s="57">
        <v>0</v>
      </c>
      <c r="T142" s="50">
        <v>0</v>
      </c>
      <c r="U142" s="50">
        <v>0</v>
      </c>
      <c r="V142" s="86">
        <v>0</v>
      </c>
      <c r="W142" s="87">
        <f t="shared" si="7"/>
        <v>0</v>
      </c>
    </row>
    <row r="143" spans="1:23" ht="15.75" x14ac:dyDescent="0.2">
      <c r="A143" s="169"/>
      <c r="B143" s="9">
        <v>240454</v>
      </c>
      <c r="C143" s="171"/>
      <c r="D143" s="168"/>
      <c r="E143" s="173"/>
      <c r="F143" s="168"/>
      <c r="G143" s="168"/>
      <c r="H143" s="168"/>
      <c r="I143" s="168"/>
      <c r="J143" s="29" t="s">
        <v>75</v>
      </c>
      <c r="K143" s="57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7">
        <v>0</v>
      </c>
      <c r="S143" s="57">
        <v>0</v>
      </c>
      <c r="T143" s="50">
        <v>0</v>
      </c>
      <c r="U143" s="50">
        <v>0</v>
      </c>
      <c r="V143" s="86">
        <v>0</v>
      </c>
      <c r="W143" s="87">
        <f t="shared" si="7"/>
        <v>0</v>
      </c>
    </row>
    <row r="144" spans="1:23" ht="15.75" x14ac:dyDescent="0.2">
      <c r="A144" s="169"/>
      <c r="B144" s="9">
        <v>240454</v>
      </c>
      <c r="C144" s="171"/>
      <c r="D144" s="168"/>
      <c r="E144" s="173"/>
      <c r="F144" s="168"/>
      <c r="G144" s="168"/>
      <c r="H144" s="168"/>
      <c r="I144" s="168"/>
      <c r="J144" s="26" t="s">
        <v>74</v>
      </c>
      <c r="K144" s="49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0</v>
      </c>
      <c r="S144" s="38">
        <v>0</v>
      </c>
      <c r="T144" s="38">
        <v>0</v>
      </c>
      <c r="U144" s="38">
        <v>0</v>
      </c>
      <c r="V144" s="75">
        <v>0</v>
      </c>
      <c r="W144" s="76">
        <f t="shared" si="7"/>
        <v>0</v>
      </c>
    </row>
    <row r="145" spans="1:23" ht="15.75" x14ac:dyDescent="0.2">
      <c r="A145" s="169"/>
      <c r="B145" s="9">
        <v>240454</v>
      </c>
      <c r="C145" s="171"/>
      <c r="D145" s="168"/>
      <c r="E145" s="173"/>
      <c r="F145" s="168"/>
      <c r="G145" s="168"/>
      <c r="H145" s="168"/>
      <c r="I145" s="168"/>
      <c r="J145" s="26" t="s">
        <v>22</v>
      </c>
      <c r="K145" s="49">
        <v>331961.89700000011</v>
      </c>
      <c r="L145" s="38">
        <v>309711.59399999998</v>
      </c>
      <c r="M145" s="38">
        <v>330801.49900000007</v>
      </c>
      <c r="N145" s="35">
        <v>347519.04899999988</v>
      </c>
      <c r="O145" s="38">
        <v>396140.80499999976</v>
      </c>
      <c r="P145" s="38">
        <v>296124.31200000009</v>
      </c>
      <c r="Q145" s="38">
        <v>360694.076</v>
      </c>
      <c r="R145" s="49">
        <v>366772.25300000003</v>
      </c>
      <c r="S145" s="49">
        <v>320056.86199999985</v>
      </c>
      <c r="T145" s="38">
        <v>353885.20000000013</v>
      </c>
      <c r="U145" s="38">
        <v>363548.64999999985</v>
      </c>
      <c r="V145" s="75">
        <v>332559.86100000003</v>
      </c>
      <c r="W145" s="76">
        <f t="shared" si="7"/>
        <v>4109776.0579999997</v>
      </c>
    </row>
    <row r="146" spans="1:23" ht="15.75" x14ac:dyDescent="0.2">
      <c r="A146" s="169"/>
      <c r="B146" s="9">
        <v>240454</v>
      </c>
      <c r="C146" s="171"/>
      <c r="D146" s="168"/>
      <c r="E146" s="173"/>
      <c r="F146" s="168"/>
      <c r="G146" s="168"/>
      <c r="H146" s="168"/>
      <c r="I146" s="168"/>
      <c r="J146" s="26" t="s">
        <v>23</v>
      </c>
      <c r="K146" s="49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49">
        <v>0</v>
      </c>
      <c r="S146" s="49">
        <v>0</v>
      </c>
      <c r="T146" s="38">
        <v>0</v>
      </c>
      <c r="U146" s="38">
        <v>0</v>
      </c>
      <c r="V146" s="75">
        <v>0</v>
      </c>
      <c r="W146" s="76">
        <f t="shared" si="7"/>
        <v>0</v>
      </c>
    </row>
    <row r="147" spans="1:23" ht="16.5" thickBot="1" x14ac:dyDescent="0.25">
      <c r="A147" s="163"/>
      <c r="B147" s="139">
        <v>240454</v>
      </c>
      <c r="C147" s="167"/>
      <c r="D147" s="165"/>
      <c r="E147" s="175"/>
      <c r="F147" s="165"/>
      <c r="G147" s="165"/>
      <c r="H147" s="165"/>
      <c r="I147" s="165"/>
      <c r="J147" s="17" t="s">
        <v>54</v>
      </c>
      <c r="K147" s="44">
        <v>0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4">
        <v>0</v>
      </c>
      <c r="S147" s="44">
        <v>0</v>
      </c>
      <c r="T147" s="40">
        <v>0</v>
      </c>
      <c r="U147" s="40">
        <v>0</v>
      </c>
      <c r="V147" s="77">
        <v>0</v>
      </c>
      <c r="W147" s="78">
        <f t="shared" si="7"/>
        <v>0</v>
      </c>
    </row>
    <row r="148" spans="1:23" ht="16.5" thickBot="1" x14ac:dyDescent="0.25">
      <c r="A148" s="6"/>
      <c r="B148" s="8">
        <v>240454</v>
      </c>
      <c r="C148" s="16"/>
      <c r="D148" s="16"/>
      <c r="E148" s="16"/>
      <c r="F148" s="16"/>
      <c r="G148" s="16"/>
      <c r="H148" s="16"/>
      <c r="I148" s="16"/>
      <c r="J148" s="16"/>
      <c r="K148" s="41" t="s">
        <v>168</v>
      </c>
      <c r="L148" s="42" t="s">
        <v>168</v>
      </c>
      <c r="M148" s="42" t="s">
        <v>168</v>
      </c>
      <c r="N148" s="42" t="s">
        <v>168</v>
      </c>
      <c r="O148" s="42" t="s">
        <v>168</v>
      </c>
      <c r="P148" s="42" t="s">
        <v>168</v>
      </c>
      <c r="Q148" s="42" t="s">
        <v>168</v>
      </c>
      <c r="R148" s="79" t="s">
        <v>168</v>
      </c>
      <c r="S148" s="80" t="s">
        <v>168</v>
      </c>
      <c r="T148" s="42" t="s">
        <v>168</v>
      </c>
      <c r="U148" s="42" t="s">
        <v>168</v>
      </c>
      <c r="V148" s="81" t="s">
        <v>168</v>
      </c>
      <c r="W148" s="82">
        <f>SUM(W140:W147)</f>
        <v>4109776.0579999997</v>
      </c>
    </row>
    <row r="149" spans="1:23" ht="15.75" x14ac:dyDescent="0.2">
      <c r="A149" s="162">
        <v>648</v>
      </c>
      <c r="B149" s="9">
        <v>240453</v>
      </c>
      <c r="C149" s="171" t="s">
        <v>153</v>
      </c>
      <c r="D149" s="168" t="s">
        <v>28</v>
      </c>
      <c r="E149" s="173">
        <v>37.799999999999997</v>
      </c>
      <c r="F149" s="168" t="s">
        <v>109</v>
      </c>
      <c r="G149" s="168" t="s">
        <v>51</v>
      </c>
      <c r="H149" s="171" t="s">
        <v>107</v>
      </c>
      <c r="I149" s="168" t="s">
        <v>51</v>
      </c>
      <c r="J149" s="27" t="s">
        <v>12</v>
      </c>
      <c r="K149" s="43">
        <v>18465.2</v>
      </c>
      <c r="L149" s="43">
        <v>89278.41</v>
      </c>
      <c r="M149" s="43">
        <v>75939.605999999985</v>
      </c>
      <c r="N149" s="35">
        <v>54847.578999999991</v>
      </c>
      <c r="O149" s="43">
        <v>88123.024000000005</v>
      </c>
      <c r="P149" s="43">
        <v>79445.320999999996</v>
      </c>
      <c r="Q149" s="43">
        <v>82444.489000000016</v>
      </c>
      <c r="R149" s="60">
        <v>96577.407000000007</v>
      </c>
      <c r="S149" s="60">
        <v>98131.670999999988</v>
      </c>
      <c r="T149" s="43">
        <v>101889.766</v>
      </c>
      <c r="U149" s="43">
        <v>78390.079000000012</v>
      </c>
      <c r="V149" s="83">
        <v>116595.95099999997</v>
      </c>
      <c r="W149" s="84">
        <f>SUM(K149:V149)</f>
        <v>980128.50300000003</v>
      </c>
    </row>
    <row r="150" spans="1:23" ht="15.75" x14ac:dyDescent="0.2">
      <c r="A150" s="169"/>
      <c r="B150" s="9">
        <v>240453</v>
      </c>
      <c r="C150" s="171"/>
      <c r="D150" s="168"/>
      <c r="E150" s="173"/>
      <c r="F150" s="168"/>
      <c r="G150" s="168"/>
      <c r="H150" s="168"/>
      <c r="I150" s="168"/>
      <c r="J150" s="26" t="s">
        <v>13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49">
        <v>0</v>
      </c>
      <c r="S150" s="49">
        <v>0</v>
      </c>
      <c r="T150" s="38">
        <v>0</v>
      </c>
      <c r="U150" s="38">
        <v>0</v>
      </c>
      <c r="V150" s="75">
        <v>0</v>
      </c>
      <c r="W150" s="76">
        <f>SUM(K150:V150)</f>
        <v>0</v>
      </c>
    </row>
    <row r="151" spans="1:23" ht="15.75" x14ac:dyDescent="0.2">
      <c r="A151" s="169"/>
      <c r="B151" s="9">
        <v>240453</v>
      </c>
      <c r="C151" s="171"/>
      <c r="D151" s="168"/>
      <c r="E151" s="173"/>
      <c r="F151" s="168"/>
      <c r="G151" s="168"/>
      <c r="H151" s="168"/>
      <c r="I151" s="168"/>
      <c r="J151" s="29" t="s">
        <v>19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7">
        <v>0</v>
      </c>
      <c r="S151" s="57">
        <v>0</v>
      </c>
      <c r="T151" s="50">
        <v>0</v>
      </c>
      <c r="U151" s="50">
        <v>0</v>
      </c>
      <c r="V151" s="86">
        <v>0</v>
      </c>
      <c r="W151" s="87">
        <f>SUM(K151:V151)</f>
        <v>0</v>
      </c>
    </row>
    <row r="152" spans="1:23" ht="16.5" thickBot="1" x14ac:dyDescent="0.25">
      <c r="A152" s="163"/>
      <c r="B152" s="9">
        <v>240453</v>
      </c>
      <c r="C152" s="171"/>
      <c r="D152" s="168"/>
      <c r="E152" s="173"/>
      <c r="F152" s="168"/>
      <c r="G152" s="168"/>
      <c r="H152" s="168"/>
      <c r="I152" s="168"/>
      <c r="J152" s="29" t="s">
        <v>37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7">
        <v>0</v>
      </c>
      <c r="S152" s="57">
        <v>0</v>
      </c>
      <c r="T152" s="50">
        <v>0</v>
      </c>
      <c r="U152" s="50">
        <v>0</v>
      </c>
      <c r="V152" s="86">
        <v>0</v>
      </c>
      <c r="W152" s="87">
        <f>SUM(K152:V152)</f>
        <v>0</v>
      </c>
    </row>
    <row r="153" spans="1:23" ht="16.5" thickBot="1" x14ac:dyDescent="0.25">
      <c r="A153" s="6"/>
      <c r="B153" s="8">
        <v>240453</v>
      </c>
      <c r="C153" s="16"/>
      <c r="D153" s="16"/>
      <c r="E153" s="16"/>
      <c r="F153" s="16"/>
      <c r="G153" s="16"/>
      <c r="H153" s="16"/>
      <c r="I153" s="16"/>
      <c r="J153" s="16"/>
      <c r="K153" s="41" t="s">
        <v>168</v>
      </c>
      <c r="L153" s="42" t="s">
        <v>168</v>
      </c>
      <c r="M153" s="42" t="s">
        <v>168</v>
      </c>
      <c r="N153" s="42" t="s">
        <v>168</v>
      </c>
      <c r="O153" s="42" t="s">
        <v>168</v>
      </c>
      <c r="P153" s="42" t="s">
        <v>168</v>
      </c>
      <c r="Q153" s="42" t="s">
        <v>168</v>
      </c>
      <c r="R153" s="79" t="s">
        <v>168</v>
      </c>
      <c r="S153" s="80" t="s">
        <v>168</v>
      </c>
      <c r="T153" s="42" t="s">
        <v>168</v>
      </c>
      <c r="U153" s="42" t="s">
        <v>168</v>
      </c>
      <c r="V153" s="81" t="s">
        <v>168</v>
      </c>
      <c r="W153" s="82">
        <f>SUM(W149:W152)</f>
        <v>980128.50300000003</v>
      </c>
    </row>
    <row r="154" spans="1:23" ht="15.75" customHeight="1" x14ac:dyDescent="0.2">
      <c r="A154" s="162">
        <v>658</v>
      </c>
      <c r="B154" s="103">
        <v>240449</v>
      </c>
      <c r="C154" s="166" t="s">
        <v>154</v>
      </c>
      <c r="D154" s="164" t="s">
        <v>28</v>
      </c>
      <c r="E154" s="172">
        <v>152.69999999999999</v>
      </c>
      <c r="F154" s="164" t="s">
        <v>50</v>
      </c>
      <c r="G154" s="164" t="s">
        <v>51</v>
      </c>
      <c r="H154" s="164" t="s">
        <v>106</v>
      </c>
      <c r="I154" s="164" t="s">
        <v>51</v>
      </c>
      <c r="J154" s="27" t="s">
        <v>35</v>
      </c>
      <c r="K154" s="43">
        <v>73105.872000000003</v>
      </c>
      <c r="L154" s="43">
        <v>109130.62000000001</v>
      </c>
      <c r="M154" s="63">
        <v>69420.881999999998</v>
      </c>
      <c r="N154" s="43">
        <v>26119.792000000001</v>
      </c>
      <c r="O154" s="43">
        <v>146778.23199999999</v>
      </c>
      <c r="P154" s="43">
        <v>190797.82399999996</v>
      </c>
      <c r="Q154" s="43">
        <v>255781.43599999999</v>
      </c>
      <c r="R154" s="60">
        <v>229382.03899999999</v>
      </c>
      <c r="S154" s="60">
        <v>248590.06499999997</v>
      </c>
      <c r="T154" s="43">
        <v>247011.13100000005</v>
      </c>
      <c r="U154" s="43">
        <v>284531.01400000002</v>
      </c>
      <c r="V154" s="83">
        <v>168457.53399999996</v>
      </c>
      <c r="W154" s="84">
        <f t="shared" ref="W154:W160" si="8">SUM(K154:V154)</f>
        <v>2049106.4410000001</v>
      </c>
    </row>
    <row r="155" spans="1:23" ht="15.75" x14ac:dyDescent="0.2">
      <c r="A155" s="169"/>
      <c r="B155" s="9">
        <v>240449</v>
      </c>
      <c r="C155" s="171"/>
      <c r="D155" s="168"/>
      <c r="E155" s="173"/>
      <c r="F155" s="168"/>
      <c r="G155" s="168"/>
      <c r="H155" s="168"/>
      <c r="I155" s="168"/>
      <c r="J155" s="26" t="s">
        <v>12</v>
      </c>
      <c r="K155" s="38">
        <v>31269.787999999997</v>
      </c>
      <c r="L155" s="38">
        <v>90514.170999999973</v>
      </c>
      <c r="M155" s="35">
        <v>9090.1320000000014</v>
      </c>
      <c r="N155" s="38">
        <v>42575.316999999995</v>
      </c>
      <c r="O155" s="38">
        <v>20433.125</v>
      </c>
      <c r="P155" s="38">
        <v>27549.931</v>
      </c>
      <c r="Q155" s="38">
        <v>11844.296</v>
      </c>
      <c r="R155" s="49">
        <v>0</v>
      </c>
      <c r="S155" s="49">
        <v>0</v>
      </c>
      <c r="T155" s="38">
        <v>65384.837</v>
      </c>
      <c r="U155" s="38">
        <v>35625.324000000001</v>
      </c>
      <c r="V155" s="75">
        <v>55128.593000000001</v>
      </c>
      <c r="W155" s="76">
        <f t="shared" si="8"/>
        <v>389415.51399999997</v>
      </c>
    </row>
    <row r="156" spans="1:23" ht="15.75" x14ac:dyDescent="0.2">
      <c r="A156" s="169"/>
      <c r="B156" s="9">
        <v>240449</v>
      </c>
      <c r="C156" s="171"/>
      <c r="D156" s="168"/>
      <c r="E156" s="173"/>
      <c r="F156" s="168"/>
      <c r="G156" s="168"/>
      <c r="H156" s="168"/>
      <c r="I156" s="168"/>
      <c r="J156" s="26" t="s">
        <v>13</v>
      </c>
      <c r="K156" s="38">
        <v>152106.421</v>
      </c>
      <c r="L156" s="38">
        <v>172840.25999999998</v>
      </c>
      <c r="M156" s="35">
        <v>158233.69799999997</v>
      </c>
      <c r="N156" s="35">
        <v>67482.347999999998</v>
      </c>
      <c r="O156" s="38">
        <v>169997.52399999995</v>
      </c>
      <c r="P156" s="38">
        <v>152356.17399999997</v>
      </c>
      <c r="Q156" s="38">
        <v>50933.483999999997</v>
      </c>
      <c r="R156" s="49">
        <v>61602.656999999999</v>
      </c>
      <c r="S156" s="49">
        <v>0</v>
      </c>
      <c r="T156" s="38">
        <v>33221.351999999999</v>
      </c>
      <c r="U156" s="38">
        <v>41602.996000000006</v>
      </c>
      <c r="V156" s="75">
        <v>27040.026000000002</v>
      </c>
      <c r="W156" s="76">
        <f t="shared" si="8"/>
        <v>1087416.94</v>
      </c>
    </row>
    <row r="157" spans="1:23" ht="15.75" x14ac:dyDescent="0.2">
      <c r="A157" s="169"/>
      <c r="B157" s="9">
        <v>240449</v>
      </c>
      <c r="C157" s="171"/>
      <c r="D157" s="168"/>
      <c r="E157" s="173"/>
      <c r="F157" s="168"/>
      <c r="G157" s="168"/>
      <c r="H157" s="168"/>
      <c r="I157" s="168"/>
      <c r="J157" s="26" t="s">
        <v>36</v>
      </c>
      <c r="K157" s="38">
        <v>0</v>
      </c>
      <c r="L157" s="38">
        <v>0</v>
      </c>
      <c r="M157" s="67">
        <v>0</v>
      </c>
      <c r="N157" s="67">
        <v>0</v>
      </c>
      <c r="O157" s="38">
        <v>0</v>
      </c>
      <c r="P157" s="38">
        <v>0</v>
      </c>
      <c r="Q157" s="38">
        <v>0</v>
      </c>
      <c r="R157" s="49">
        <v>0</v>
      </c>
      <c r="S157" s="49">
        <v>0</v>
      </c>
      <c r="T157" s="38">
        <v>0</v>
      </c>
      <c r="U157" s="38">
        <v>0</v>
      </c>
      <c r="V157" s="75">
        <v>0</v>
      </c>
      <c r="W157" s="76">
        <f t="shared" si="8"/>
        <v>0</v>
      </c>
    </row>
    <row r="158" spans="1:23" ht="15.75" x14ac:dyDescent="0.2">
      <c r="A158" s="169"/>
      <c r="B158" s="9">
        <v>240449</v>
      </c>
      <c r="C158" s="171"/>
      <c r="D158" s="168"/>
      <c r="E158" s="173"/>
      <c r="F158" s="168"/>
      <c r="G158" s="168"/>
      <c r="H158" s="168"/>
      <c r="I158" s="168"/>
      <c r="J158" s="26" t="s">
        <v>76</v>
      </c>
      <c r="K158" s="38">
        <v>0</v>
      </c>
      <c r="L158" s="38">
        <v>0</v>
      </c>
      <c r="M158" s="65">
        <v>0</v>
      </c>
      <c r="N158" s="38">
        <v>0</v>
      </c>
      <c r="O158" s="38">
        <v>0</v>
      </c>
      <c r="P158" s="38">
        <v>0</v>
      </c>
      <c r="Q158" s="38">
        <v>0</v>
      </c>
      <c r="R158" s="49">
        <v>0</v>
      </c>
      <c r="S158" s="49">
        <v>0</v>
      </c>
      <c r="T158" s="38">
        <v>0</v>
      </c>
      <c r="U158" s="38">
        <v>0</v>
      </c>
      <c r="V158" s="75">
        <v>0</v>
      </c>
      <c r="W158" s="76">
        <f t="shared" si="8"/>
        <v>0</v>
      </c>
    </row>
    <row r="159" spans="1:23" ht="15.75" x14ac:dyDescent="0.2">
      <c r="A159" s="169"/>
      <c r="B159" s="9">
        <v>240449</v>
      </c>
      <c r="C159" s="171"/>
      <c r="D159" s="168"/>
      <c r="E159" s="173"/>
      <c r="F159" s="168"/>
      <c r="G159" s="168"/>
      <c r="H159" s="168"/>
      <c r="I159" s="168"/>
      <c r="J159" s="26" t="s">
        <v>19</v>
      </c>
      <c r="K159" s="38">
        <v>0</v>
      </c>
      <c r="L159" s="38">
        <v>27984.215</v>
      </c>
      <c r="M159" s="35">
        <v>9578.494999999999</v>
      </c>
      <c r="N159" s="35">
        <v>17206.998</v>
      </c>
      <c r="O159" s="38">
        <v>17947.383999999998</v>
      </c>
      <c r="P159" s="38">
        <v>35126.029000000002</v>
      </c>
      <c r="Q159" s="38">
        <v>35244.752</v>
      </c>
      <c r="R159" s="49">
        <v>58871.936999999998</v>
      </c>
      <c r="S159" s="49">
        <v>0</v>
      </c>
      <c r="T159" s="38">
        <v>17929.61</v>
      </c>
      <c r="U159" s="38">
        <v>0</v>
      </c>
      <c r="V159" s="75">
        <v>34399.788</v>
      </c>
      <c r="W159" s="76">
        <f t="shared" si="8"/>
        <v>254289.20800000004</v>
      </c>
    </row>
    <row r="160" spans="1:23" ht="16.5" thickBot="1" x14ac:dyDescent="0.25">
      <c r="A160" s="163"/>
      <c r="B160" s="139">
        <v>240449</v>
      </c>
      <c r="C160" s="167"/>
      <c r="D160" s="165"/>
      <c r="E160" s="175"/>
      <c r="F160" s="165"/>
      <c r="G160" s="165"/>
      <c r="H160" s="165"/>
      <c r="I160" s="165"/>
      <c r="J160" s="17" t="s">
        <v>37</v>
      </c>
      <c r="K160" s="40">
        <v>65204.534999999996</v>
      </c>
      <c r="L160" s="40">
        <v>38729.468000000001</v>
      </c>
      <c r="M160" s="35">
        <v>27375.095000000001</v>
      </c>
      <c r="N160" s="40">
        <v>40436.830999999998</v>
      </c>
      <c r="O160" s="40">
        <v>81438.228000000003</v>
      </c>
      <c r="P160" s="40">
        <v>26911.628000000001</v>
      </c>
      <c r="Q160" s="40">
        <v>26601.682000000001</v>
      </c>
      <c r="R160" s="44">
        <v>0</v>
      </c>
      <c r="S160" s="44">
        <v>0</v>
      </c>
      <c r="T160" s="40">
        <v>0</v>
      </c>
      <c r="U160" s="40">
        <v>18151.905999999999</v>
      </c>
      <c r="V160" s="77">
        <v>84037.014999999985</v>
      </c>
      <c r="W160" s="78">
        <f t="shared" si="8"/>
        <v>408886.38800000004</v>
      </c>
    </row>
    <row r="161" spans="1:23" ht="16.5" thickBot="1" x14ac:dyDescent="0.25">
      <c r="A161" s="6"/>
      <c r="B161" s="8">
        <v>240449</v>
      </c>
      <c r="C161" s="16"/>
      <c r="D161" s="16"/>
      <c r="E161" s="16"/>
      <c r="F161" s="16"/>
      <c r="G161" s="16"/>
      <c r="H161" s="16"/>
      <c r="I161" s="16"/>
      <c r="J161" s="16"/>
      <c r="K161" s="41" t="s">
        <v>168</v>
      </c>
      <c r="L161" s="42" t="s">
        <v>168</v>
      </c>
      <c r="M161" s="42" t="s">
        <v>168</v>
      </c>
      <c r="N161" s="42" t="s">
        <v>168</v>
      </c>
      <c r="O161" s="42" t="s">
        <v>168</v>
      </c>
      <c r="P161" s="42" t="s">
        <v>168</v>
      </c>
      <c r="Q161" s="42" t="s">
        <v>168</v>
      </c>
      <c r="R161" s="79" t="s">
        <v>168</v>
      </c>
      <c r="S161" s="80" t="s">
        <v>168</v>
      </c>
      <c r="T161" s="42" t="s">
        <v>168</v>
      </c>
      <c r="U161" s="42" t="s">
        <v>168</v>
      </c>
      <c r="V161" s="81" t="s">
        <v>168</v>
      </c>
      <c r="W161" s="82">
        <f>SUM(W154:W160)</f>
        <v>4189114.4910000004</v>
      </c>
    </row>
    <row r="162" spans="1:23" ht="15.75" x14ac:dyDescent="0.2">
      <c r="A162" s="162">
        <v>667</v>
      </c>
      <c r="B162" s="9">
        <v>240428</v>
      </c>
      <c r="C162" s="171" t="s">
        <v>155</v>
      </c>
      <c r="D162" s="168" t="s">
        <v>16</v>
      </c>
      <c r="E162" s="173">
        <v>98.8</v>
      </c>
      <c r="F162" s="168" t="s">
        <v>108</v>
      </c>
      <c r="G162" s="168" t="s">
        <v>51</v>
      </c>
      <c r="H162" s="168" t="s">
        <v>50</v>
      </c>
      <c r="I162" s="168" t="s">
        <v>51</v>
      </c>
      <c r="J162" s="27" t="s">
        <v>35</v>
      </c>
      <c r="K162" s="43">
        <v>46812.547999999988</v>
      </c>
      <c r="L162" s="43">
        <v>53127.395999999986</v>
      </c>
      <c r="M162" s="43">
        <v>73901.634999999995</v>
      </c>
      <c r="N162" s="43">
        <v>70416.077000000005</v>
      </c>
      <c r="O162" s="43">
        <v>65100.721000000005</v>
      </c>
      <c r="P162" s="43">
        <v>56048.978999999992</v>
      </c>
      <c r="Q162" s="43">
        <v>72529.145999999993</v>
      </c>
      <c r="R162" s="60">
        <v>59774.968999999997</v>
      </c>
      <c r="S162" s="60">
        <v>68229.021000000022</v>
      </c>
      <c r="T162" s="43">
        <v>76389.001999999993</v>
      </c>
      <c r="U162" s="43">
        <v>68551.035000000018</v>
      </c>
      <c r="V162" s="83">
        <v>78885.234999999986</v>
      </c>
      <c r="W162" s="84">
        <f t="shared" ref="W162:W167" si="9">SUM(K162:V162)</f>
        <v>789765.76399999997</v>
      </c>
    </row>
    <row r="163" spans="1:23" ht="15.75" x14ac:dyDescent="0.2">
      <c r="A163" s="169"/>
      <c r="B163" s="9">
        <v>240428</v>
      </c>
      <c r="C163" s="171"/>
      <c r="D163" s="168"/>
      <c r="E163" s="173"/>
      <c r="F163" s="168"/>
      <c r="G163" s="168"/>
      <c r="H163" s="168"/>
      <c r="I163" s="168"/>
      <c r="J163" s="26" t="s">
        <v>12</v>
      </c>
      <c r="K163" s="38">
        <v>0</v>
      </c>
      <c r="L163" s="38">
        <v>0</v>
      </c>
      <c r="M163" s="38">
        <v>0</v>
      </c>
      <c r="N163" s="35">
        <v>0</v>
      </c>
      <c r="O163" s="38">
        <v>0</v>
      </c>
      <c r="P163" s="38">
        <v>0</v>
      </c>
      <c r="Q163" s="38">
        <v>0</v>
      </c>
      <c r="R163" s="49">
        <v>0</v>
      </c>
      <c r="S163" s="49">
        <v>0</v>
      </c>
      <c r="T163" s="38">
        <v>0</v>
      </c>
      <c r="U163" s="38">
        <v>0</v>
      </c>
      <c r="V163" s="75">
        <v>0</v>
      </c>
      <c r="W163" s="76">
        <f t="shared" si="9"/>
        <v>0</v>
      </c>
    </row>
    <row r="164" spans="1:23" ht="15.75" x14ac:dyDescent="0.2">
      <c r="A164" s="169"/>
      <c r="B164" s="9">
        <v>240428</v>
      </c>
      <c r="C164" s="171"/>
      <c r="D164" s="168"/>
      <c r="E164" s="173"/>
      <c r="F164" s="168"/>
      <c r="G164" s="168"/>
      <c r="H164" s="168"/>
      <c r="I164" s="168"/>
      <c r="J164" s="26" t="s">
        <v>14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49">
        <v>0</v>
      </c>
      <c r="S164" s="49">
        <v>0</v>
      </c>
      <c r="T164" s="38">
        <v>0</v>
      </c>
      <c r="U164" s="38">
        <v>0</v>
      </c>
      <c r="V164" s="75">
        <v>0</v>
      </c>
      <c r="W164" s="76">
        <f t="shared" si="9"/>
        <v>0</v>
      </c>
    </row>
    <row r="165" spans="1:23" ht="15.75" x14ac:dyDescent="0.2">
      <c r="A165" s="169"/>
      <c r="B165" s="9">
        <v>240428</v>
      </c>
      <c r="C165" s="171"/>
      <c r="D165" s="168"/>
      <c r="E165" s="173"/>
      <c r="F165" s="168"/>
      <c r="G165" s="168"/>
      <c r="H165" s="168"/>
      <c r="I165" s="168"/>
      <c r="J165" s="29" t="s">
        <v>13</v>
      </c>
      <c r="K165" s="50">
        <v>35536.328000000001</v>
      </c>
      <c r="L165" s="50">
        <v>32742.671000000002</v>
      </c>
      <c r="M165" s="50">
        <v>43030.999999999993</v>
      </c>
      <c r="N165" s="50">
        <v>32054.967999999997</v>
      </c>
      <c r="O165" s="50">
        <v>49932.669000000002</v>
      </c>
      <c r="P165" s="50">
        <v>29638.775999999998</v>
      </c>
      <c r="Q165" s="50">
        <v>35515.162999999993</v>
      </c>
      <c r="R165" s="57">
        <v>45370.563000000009</v>
      </c>
      <c r="S165" s="57">
        <v>35446.903999999988</v>
      </c>
      <c r="T165" s="50">
        <v>43682.047000000006</v>
      </c>
      <c r="U165" s="38">
        <v>46841.028999999995</v>
      </c>
      <c r="V165" s="86">
        <v>34768.354999999996</v>
      </c>
      <c r="W165" s="87">
        <f t="shared" si="9"/>
        <v>464560.473</v>
      </c>
    </row>
    <row r="166" spans="1:23" ht="15.75" x14ac:dyDescent="0.2">
      <c r="A166" s="169"/>
      <c r="B166" s="9">
        <v>240428</v>
      </c>
      <c r="C166" s="171"/>
      <c r="D166" s="168"/>
      <c r="E166" s="173"/>
      <c r="F166" s="168"/>
      <c r="G166" s="168"/>
      <c r="H166" s="168"/>
      <c r="I166" s="168"/>
      <c r="J166" s="29" t="s">
        <v>19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7">
        <v>0</v>
      </c>
      <c r="S166" s="57">
        <v>0</v>
      </c>
      <c r="T166" s="50">
        <v>0</v>
      </c>
      <c r="U166" s="50">
        <v>0</v>
      </c>
      <c r="V166" s="86">
        <v>0</v>
      </c>
      <c r="W166" s="87">
        <f t="shared" si="9"/>
        <v>0</v>
      </c>
    </row>
    <row r="167" spans="1:23" ht="16.5" thickBot="1" x14ac:dyDescent="0.25">
      <c r="A167" s="163"/>
      <c r="B167" s="9">
        <v>240428</v>
      </c>
      <c r="C167" s="171"/>
      <c r="D167" s="168"/>
      <c r="E167" s="173"/>
      <c r="F167" s="168"/>
      <c r="G167" s="168"/>
      <c r="H167" s="168"/>
      <c r="I167" s="168"/>
      <c r="J167" s="29" t="s">
        <v>15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7">
        <v>0</v>
      </c>
      <c r="S167" s="57">
        <v>0</v>
      </c>
      <c r="T167" s="50">
        <v>0</v>
      </c>
      <c r="U167" s="50">
        <v>0</v>
      </c>
      <c r="V167" s="86">
        <v>0</v>
      </c>
      <c r="W167" s="87">
        <f t="shared" si="9"/>
        <v>0</v>
      </c>
    </row>
    <row r="168" spans="1:23" ht="16.5" thickBot="1" x14ac:dyDescent="0.25">
      <c r="A168" s="6"/>
      <c r="B168" s="8">
        <v>240428</v>
      </c>
      <c r="C168" s="16"/>
      <c r="D168" s="16"/>
      <c r="E168" s="16"/>
      <c r="F168" s="16"/>
      <c r="G168" s="16"/>
      <c r="H168" s="16"/>
      <c r="I168" s="16"/>
      <c r="J168" s="16"/>
      <c r="K168" s="41" t="s">
        <v>168</v>
      </c>
      <c r="L168" s="42" t="s">
        <v>168</v>
      </c>
      <c r="M168" s="42" t="s">
        <v>168</v>
      </c>
      <c r="N168" s="42" t="s">
        <v>168</v>
      </c>
      <c r="O168" s="42" t="s">
        <v>168</v>
      </c>
      <c r="P168" s="42" t="s">
        <v>168</v>
      </c>
      <c r="Q168" s="42" t="s">
        <v>168</v>
      </c>
      <c r="R168" s="79" t="s">
        <v>168</v>
      </c>
      <c r="S168" s="80" t="s">
        <v>168</v>
      </c>
      <c r="T168" s="42" t="s">
        <v>168</v>
      </c>
      <c r="U168" s="42" t="s">
        <v>168</v>
      </c>
      <c r="V168" s="81" t="s">
        <v>168</v>
      </c>
      <c r="W168" s="82">
        <f>SUM(W162:W167)</f>
        <v>1254326.237</v>
      </c>
    </row>
    <row r="169" spans="1:23" ht="15.75" x14ac:dyDescent="0.2">
      <c r="A169" s="162">
        <v>668</v>
      </c>
      <c r="B169" s="103">
        <v>240429</v>
      </c>
      <c r="C169" s="166" t="s">
        <v>156</v>
      </c>
      <c r="D169" s="164" t="s">
        <v>17</v>
      </c>
      <c r="E169" s="172">
        <v>98.8</v>
      </c>
      <c r="F169" s="164" t="s">
        <v>50</v>
      </c>
      <c r="G169" s="164" t="s">
        <v>51</v>
      </c>
      <c r="H169" s="164" t="s">
        <v>108</v>
      </c>
      <c r="I169" s="164" t="s">
        <v>51</v>
      </c>
      <c r="J169" s="27" t="s">
        <v>35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0</v>
      </c>
      <c r="R169" s="49">
        <v>0</v>
      </c>
      <c r="S169" s="49">
        <v>0</v>
      </c>
      <c r="T169" s="38">
        <v>0</v>
      </c>
      <c r="U169" s="38">
        <v>0</v>
      </c>
      <c r="V169" s="75">
        <v>0</v>
      </c>
      <c r="W169" s="76">
        <f>SUM(K169:V169)</f>
        <v>0</v>
      </c>
    </row>
    <row r="170" spans="1:23" ht="15.75" x14ac:dyDescent="0.2">
      <c r="A170" s="169"/>
      <c r="B170" s="9">
        <v>240429</v>
      </c>
      <c r="C170" s="171"/>
      <c r="D170" s="168"/>
      <c r="E170" s="173"/>
      <c r="F170" s="168"/>
      <c r="G170" s="168"/>
      <c r="H170" s="168"/>
      <c r="I170" s="168"/>
      <c r="J170" s="26" t="s">
        <v>12</v>
      </c>
      <c r="K170" s="38">
        <v>77547.932000000001</v>
      </c>
      <c r="L170" s="38">
        <v>96900.442000000039</v>
      </c>
      <c r="M170" s="38">
        <v>103224.91599999997</v>
      </c>
      <c r="N170" s="38">
        <v>100620.11200000001</v>
      </c>
      <c r="O170" s="38">
        <v>104139.698</v>
      </c>
      <c r="P170" s="38">
        <v>103118.78200000001</v>
      </c>
      <c r="Q170" s="38">
        <v>95421.923000000024</v>
      </c>
      <c r="R170" s="49">
        <v>100642.879</v>
      </c>
      <c r="S170" s="49">
        <v>68747.793000000005</v>
      </c>
      <c r="T170" s="38">
        <v>87498.918999999994</v>
      </c>
      <c r="U170" s="38">
        <v>84311.609000000011</v>
      </c>
      <c r="V170" s="75">
        <v>64977.955000000009</v>
      </c>
      <c r="W170" s="76">
        <f>SUM(K170:V170)</f>
        <v>1087152.9600000002</v>
      </c>
    </row>
    <row r="171" spans="1:23" ht="15.75" x14ac:dyDescent="0.2">
      <c r="A171" s="169"/>
      <c r="B171" s="9">
        <v>240429</v>
      </c>
      <c r="C171" s="171"/>
      <c r="D171" s="168"/>
      <c r="E171" s="173"/>
      <c r="F171" s="168"/>
      <c r="G171" s="168"/>
      <c r="H171" s="168"/>
      <c r="I171" s="168"/>
      <c r="J171" s="26" t="s">
        <v>13</v>
      </c>
      <c r="K171" s="38">
        <v>0</v>
      </c>
      <c r="L171" s="38">
        <v>0</v>
      </c>
      <c r="M171" s="38">
        <v>0</v>
      </c>
      <c r="N171" s="35">
        <v>0</v>
      </c>
      <c r="O171" s="38">
        <v>0</v>
      </c>
      <c r="P171" s="38">
        <v>0</v>
      </c>
      <c r="Q171" s="38">
        <v>0</v>
      </c>
      <c r="R171" s="49">
        <v>0</v>
      </c>
      <c r="S171" s="49">
        <v>0</v>
      </c>
      <c r="T171" s="38">
        <v>0</v>
      </c>
      <c r="U171" s="38">
        <v>0</v>
      </c>
      <c r="V171" s="75">
        <v>0</v>
      </c>
      <c r="W171" s="76">
        <f>SUM(K171:V171)</f>
        <v>0</v>
      </c>
    </row>
    <row r="172" spans="1:23" ht="15.75" x14ac:dyDescent="0.2">
      <c r="A172" s="169"/>
      <c r="B172" s="9">
        <v>240429</v>
      </c>
      <c r="C172" s="171"/>
      <c r="D172" s="168"/>
      <c r="E172" s="173"/>
      <c r="F172" s="168"/>
      <c r="G172" s="168"/>
      <c r="H172" s="168"/>
      <c r="I172" s="168"/>
      <c r="J172" s="26" t="s">
        <v>19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49">
        <v>0</v>
      </c>
      <c r="S172" s="49">
        <v>0</v>
      </c>
      <c r="T172" s="38">
        <v>0</v>
      </c>
      <c r="U172" s="38">
        <v>0</v>
      </c>
      <c r="V172" s="75">
        <v>0</v>
      </c>
      <c r="W172" s="76">
        <f>SUM(K172:V172)</f>
        <v>0</v>
      </c>
    </row>
    <row r="173" spans="1:23" ht="16.5" thickBot="1" x14ac:dyDescent="0.25">
      <c r="A173" s="163"/>
      <c r="B173" s="139">
        <v>240429</v>
      </c>
      <c r="C173" s="167"/>
      <c r="D173" s="165"/>
      <c r="E173" s="175"/>
      <c r="F173" s="165"/>
      <c r="G173" s="165"/>
      <c r="H173" s="165"/>
      <c r="I173" s="165"/>
      <c r="J173" s="17" t="s">
        <v>15</v>
      </c>
      <c r="K173" s="40">
        <v>0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4">
        <v>0</v>
      </c>
      <c r="S173" s="44">
        <v>0</v>
      </c>
      <c r="T173" s="40">
        <v>0</v>
      </c>
      <c r="U173" s="40">
        <v>0</v>
      </c>
      <c r="V173" s="77">
        <v>0</v>
      </c>
      <c r="W173" s="78">
        <f>SUM(K173:V173)</f>
        <v>0</v>
      </c>
    </row>
    <row r="174" spans="1:23" ht="16.5" thickBot="1" x14ac:dyDescent="0.25">
      <c r="A174" s="6"/>
      <c r="B174" s="8">
        <v>240429</v>
      </c>
      <c r="C174" s="16"/>
      <c r="D174" s="16"/>
      <c r="E174" s="16"/>
      <c r="F174" s="16"/>
      <c r="G174" s="16"/>
      <c r="H174" s="16"/>
      <c r="I174" s="16"/>
      <c r="J174" s="16"/>
      <c r="K174" s="41" t="s">
        <v>168</v>
      </c>
      <c r="L174" s="42" t="s">
        <v>168</v>
      </c>
      <c r="M174" s="42" t="s">
        <v>168</v>
      </c>
      <c r="N174" s="42" t="s">
        <v>168</v>
      </c>
      <c r="O174" s="42" t="s">
        <v>168</v>
      </c>
      <c r="P174" s="42" t="s">
        <v>168</v>
      </c>
      <c r="Q174" s="42" t="s">
        <v>168</v>
      </c>
      <c r="R174" s="79" t="s">
        <v>168</v>
      </c>
      <c r="S174" s="80" t="s">
        <v>168</v>
      </c>
      <c r="T174" s="42" t="s">
        <v>168</v>
      </c>
      <c r="U174" s="42" t="s">
        <v>168</v>
      </c>
      <c r="V174" s="81" t="s">
        <v>168</v>
      </c>
      <c r="W174" s="82">
        <f>SUM(W169:W173)</f>
        <v>1087152.9600000002</v>
      </c>
    </row>
    <row r="175" spans="1:23" ht="15.75" x14ac:dyDescent="0.2">
      <c r="A175" s="162">
        <v>669</v>
      </c>
      <c r="B175" s="103">
        <v>240430</v>
      </c>
      <c r="C175" s="166" t="s">
        <v>157</v>
      </c>
      <c r="D175" s="164" t="s">
        <v>47</v>
      </c>
      <c r="E175" s="172">
        <v>98.8</v>
      </c>
      <c r="F175" s="164" t="s">
        <v>50</v>
      </c>
      <c r="G175" s="164" t="s">
        <v>51</v>
      </c>
      <c r="H175" s="164" t="s">
        <v>108</v>
      </c>
      <c r="I175" s="164" t="s">
        <v>51</v>
      </c>
      <c r="J175" s="27" t="s">
        <v>12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60">
        <v>0</v>
      </c>
      <c r="S175" s="60">
        <v>0</v>
      </c>
      <c r="T175" s="43">
        <v>0</v>
      </c>
      <c r="U175" s="43">
        <v>0</v>
      </c>
      <c r="V175" s="83">
        <v>0</v>
      </c>
      <c r="W175" s="84">
        <f t="shared" ref="W175:W182" si="10">SUM(K175:V175)</f>
        <v>0</v>
      </c>
    </row>
    <row r="176" spans="1:23" ht="15.75" x14ac:dyDescent="0.2">
      <c r="A176" s="169"/>
      <c r="B176" s="9">
        <v>240430</v>
      </c>
      <c r="C176" s="171"/>
      <c r="D176" s="168"/>
      <c r="E176" s="173"/>
      <c r="F176" s="168"/>
      <c r="G176" s="168"/>
      <c r="H176" s="168"/>
      <c r="I176" s="168"/>
      <c r="J176" s="27" t="s">
        <v>21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60">
        <v>0</v>
      </c>
      <c r="S176" s="60">
        <v>0</v>
      </c>
      <c r="T176" s="43">
        <v>0</v>
      </c>
      <c r="U176" s="43">
        <v>0</v>
      </c>
      <c r="V176" s="83">
        <v>0</v>
      </c>
      <c r="W176" s="76">
        <f t="shared" si="10"/>
        <v>0</v>
      </c>
    </row>
    <row r="177" spans="1:23" ht="15.75" x14ac:dyDescent="0.2">
      <c r="A177" s="169"/>
      <c r="B177" s="9">
        <v>240430</v>
      </c>
      <c r="C177" s="171"/>
      <c r="D177" s="168"/>
      <c r="E177" s="173"/>
      <c r="F177" s="168"/>
      <c r="G177" s="168"/>
      <c r="H177" s="168"/>
      <c r="I177" s="168"/>
      <c r="J177" s="26" t="s">
        <v>123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49">
        <v>0</v>
      </c>
      <c r="S177" s="49">
        <v>0</v>
      </c>
      <c r="T177" s="38">
        <v>0</v>
      </c>
      <c r="U177" s="38">
        <v>0</v>
      </c>
      <c r="V177" s="75">
        <v>0</v>
      </c>
      <c r="W177" s="76">
        <f t="shared" si="10"/>
        <v>0</v>
      </c>
    </row>
    <row r="178" spans="1:23" ht="15.75" x14ac:dyDescent="0.2">
      <c r="A178" s="169"/>
      <c r="B178" s="9">
        <v>240430</v>
      </c>
      <c r="C178" s="171"/>
      <c r="D178" s="168"/>
      <c r="E178" s="173"/>
      <c r="F178" s="168"/>
      <c r="G178" s="168"/>
      <c r="H178" s="168"/>
      <c r="I178" s="168"/>
      <c r="J178" s="26" t="s">
        <v>75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0</v>
      </c>
      <c r="R178" s="49">
        <v>0</v>
      </c>
      <c r="S178" s="49">
        <v>0</v>
      </c>
      <c r="T178" s="38">
        <v>0</v>
      </c>
      <c r="U178" s="38">
        <v>0</v>
      </c>
      <c r="V178" s="75">
        <v>0</v>
      </c>
      <c r="W178" s="76">
        <f t="shared" si="10"/>
        <v>0</v>
      </c>
    </row>
    <row r="179" spans="1:23" ht="15.75" x14ac:dyDescent="0.2">
      <c r="A179" s="169"/>
      <c r="B179" s="9">
        <v>240430</v>
      </c>
      <c r="C179" s="171"/>
      <c r="D179" s="168"/>
      <c r="E179" s="173"/>
      <c r="F179" s="168"/>
      <c r="G179" s="168"/>
      <c r="H179" s="168"/>
      <c r="I179" s="168"/>
      <c r="J179" s="26" t="s">
        <v>74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P179" s="38">
        <v>0</v>
      </c>
      <c r="Q179" s="38">
        <v>0</v>
      </c>
      <c r="R179" s="49">
        <v>0</v>
      </c>
      <c r="S179" s="49">
        <v>0</v>
      </c>
      <c r="T179" s="38">
        <v>0</v>
      </c>
      <c r="U179" s="38">
        <v>0</v>
      </c>
      <c r="V179" s="75">
        <v>0</v>
      </c>
      <c r="W179" s="76">
        <f t="shared" si="10"/>
        <v>0</v>
      </c>
    </row>
    <row r="180" spans="1:23" ht="15.75" x14ac:dyDescent="0.2">
      <c r="A180" s="169"/>
      <c r="B180" s="9">
        <v>240430</v>
      </c>
      <c r="C180" s="171"/>
      <c r="D180" s="168"/>
      <c r="E180" s="173"/>
      <c r="F180" s="168"/>
      <c r="G180" s="168"/>
      <c r="H180" s="168"/>
      <c r="I180" s="168"/>
      <c r="J180" s="26" t="s">
        <v>22</v>
      </c>
      <c r="K180" s="38">
        <v>143342.617</v>
      </c>
      <c r="L180" s="38">
        <v>134144.12300000002</v>
      </c>
      <c r="M180" s="38">
        <v>139221.95899999997</v>
      </c>
      <c r="N180" s="35">
        <v>176917.24800000005</v>
      </c>
      <c r="O180" s="38">
        <v>173701.01400000005</v>
      </c>
      <c r="P180" s="38">
        <v>126210.35599999999</v>
      </c>
      <c r="Q180" s="38">
        <v>119901.62099999994</v>
      </c>
      <c r="R180" s="49">
        <v>143215.95199999999</v>
      </c>
      <c r="S180" s="49">
        <v>80185.755999999994</v>
      </c>
      <c r="T180" s="38">
        <v>156403.91400000002</v>
      </c>
      <c r="U180" s="38">
        <v>133240.446</v>
      </c>
      <c r="V180" s="75">
        <v>224012.93299999999</v>
      </c>
      <c r="W180" s="76">
        <f t="shared" si="10"/>
        <v>1750497.9390000002</v>
      </c>
    </row>
    <row r="181" spans="1:23" ht="15.75" x14ac:dyDescent="0.2">
      <c r="A181" s="169"/>
      <c r="B181" s="9">
        <v>240430</v>
      </c>
      <c r="C181" s="171"/>
      <c r="D181" s="168"/>
      <c r="E181" s="173"/>
      <c r="F181" s="168"/>
      <c r="G181" s="168"/>
      <c r="H181" s="168"/>
      <c r="I181" s="168"/>
      <c r="J181" s="26" t="s">
        <v>54</v>
      </c>
      <c r="K181" s="39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49">
        <v>0</v>
      </c>
      <c r="S181" s="49">
        <v>0</v>
      </c>
      <c r="T181" s="38">
        <v>0</v>
      </c>
      <c r="U181" s="38">
        <v>0</v>
      </c>
      <c r="V181" s="75">
        <v>0</v>
      </c>
      <c r="W181" s="76">
        <f t="shared" si="10"/>
        <v>0</v>
      </c>
    </row>
    <row r="182" spans="1:23" ht="16.5" thickBot="1" x14ac:dyDescent="0.25">
      <c r="A182" s="163"/>
      <c r="B182" s="139">
        <v>240430</v>
      </c>
      <c r="C182" s="167"/>
      <c r="D182" s="165"/>
      <c r="E182" s="175"/>
      <c r="F182" s="165"/>
      <c r="G182" s="165"/>
      <c r="H182" s="165"/>
      <c r="I182" s="165"/>
      <c r="J182" s="17" t="s">
        <v>15</v>
      </c>
      <c r="K182" s="44">
        <v>0</v>
      </c>
      <c r="L182" s="40">
        <v>0</v>
      </c>
      <c r="M182" s="40">
        <v>0</v>
      </c>
      <c r="N182" s="40">
        <v>0</v>
      </c>
      <c r="O182" s="40">
        <v>0</v>
      </c>
      <c r="P182" s="50">
        <v>0</v>
      </c>
      <c r="Q182" s="50">
        <v>0</v>
      </c>
      <c r="R182" s="44">
        <v>0</v>
      </c>
      <c r="S182" s="44">
        <v>0</v>
      </c>
      <c r="T182" s="40">
        <v>0</v>
      </c>
      <c r="U182" s="40">
        <v>0</v>
      </c>
      <c r="V182" s="77">
        <v>0</v>
      </c>
      <c r="W182" s="78">
        <f t="shared" si="10"/>
        <v>0</v>
      </c>
    </row>
    <row r="183" spans="1:23" ht="16.5" thickBot="1" x14ac:dyDescent="0.25">
      <c r="A183" s="10"/>
      <c r="B183" s="8">
        <v>240430</v>
      </c>
      <c r="C183" s="16"/>
      <c r="D183" s="16"/>
      <c r="E183" s="16"/>
      <c r="F183" s="16"/>
      <c r="G183" s="16"/>
      <c r="H183" s="16"/>
      <c r="I183" s="16"/>
      <c r="J183" s="16"/>
      <c r="K183" s="41" t="s">
        <v>168</v>
      </c>
      <c r="L183" s="42" t="s">
        <v>168</v>
      </c>
      <c r="M183" s="42" t="s">
        <v>168</v>
      </c>
      <c r="N183" s="42" t="s">
        <v>168</v>
      </c>
      <c r="O183" s="42" t="s">
        <v>168</v>
      </c>
      <c r="P183" s="42" t="s">
        <v>168</v>
      </c>
      <c r="Q183" s="42" t="s">
        <v>168</v>
      </c>
      <c r="R183" s="79" t="s">
        <v>168</v>
      </c>
      <c r="S183" s="80" t="s">
        <v>168</v>
      </c>
      <c r="T183" s="42" t="s">
        <v>168</v>
      </c>
      <c r="U183" s="42" t="s">
        <v>168</v>
      </c>
      <c r="V183" s="81" t="s">
        <v>168</v>
      </c>
      <c r="W183" s="82">
        <f>SUM(W175:W182)</f>
        <v>1750497.9390000002</v>
      </c>
    </row>
    <row r="184" spans="1:23" ht="15.75" customHeight="1" x14ac:dyDescent="0.2">
      <c r="A184" s="177" t="s">
        <v>77</v>
      </c>
      <c r="B184" s="140"/>
      <c r="C184" s="166" t="s">
        <v>158</v>
      </c>
      <c r="D184" s="164" t="s">
        <v>57</v>
      </c>
      <c r="E184" s="172">
        <v>58.7</v>
      </c>
      <c r="F184" s="166" t="s">
        <v>110</v>
      </c>
      <c r="G184" s="164" t="s">
        <v>51</v>
      </c>
      <c r="H184" s="166" t="s">
        <v>111</v>
      </c>
      <c r="I184" s="164" t="s">
        <v>51</v>
      </c>
      <c r="J184" s="27" t="s">
        <v>35</v>
      </c>
      <c r="K184" s="43">
        <v>0</v>
      </c>
      <c r="L184" s="43">
        <v>0</v>
      </c>
      <c r="M184" s="35">
        <v>0</v>
      </c>
      <c r="N184" s="35">
        <v>0</v>
      </c>
      <c r="O184" s="43">
        <v>0</v>
      </c>
      <c r="P184" s="43">
        <v>0</v>
      </c>
      <c r="Q184" s="43">
        <v>0</v>
      </c>
      <c r="R184" s="60">
        <v>0</v>
      </c>
      <c r="S184" s="60">
        <v>0</v>
      </c>
      <c r="T184" s="43">
        <v>0</v>
      </c>
      <c r="U184" s="43">
        <v>0</v>
      </c>
      <c r="V184" s="83">
        <v>0</v>
      </c>
      <c r="W184" s="84">
        <f t="shared" ref="W184:W189" si="11">SUM(K184:V184)</f>
        <v>0</v>
      </c>
    </row>
    <row r="185" spans="1:23" ht="15.75" x14ac:dyDescent="0.2">
      <c r="A185" s="178"/>
      <c r="B185" s="141"/>
      <c r="C185" s="171"/>
      <c r="D185" s="168"/>
      <c r="E185" s="173"/>
      <c r="F185" s="171"/>
      <c r="G185" s="168"/>
      <c r="H185" s="171"/>
      <c r="I185" s="168"/>
      <c r="J185" s="26" t="s">
        <v>12</v>
      </c>
      <c r="K185" s="38">
        <v>24189.758000000002</v>
      </c>
      <c r="L185" s="38">
        <v>37694.223999999995</v>
      </c>
      <c r="M185" s="106">
        <v>42485.245999999999</v>
      </c>
      <c r="N185" s="35">
        <v>29237.672999999995</v>
      </c>
      <c r="O185" s="38">
        <v>66726.131000000008</v>
      </c>
      <c r="P185" s="38">
        <v>45732.97</v>
      </c>
      <c r="Q185" s="38">
        <v>40657.415000000001</v>
      </c>
      <c r="R185" s="49">
        <v>21518.525999999998</v>
      </c>
      <c r="S185" s="49">
        <v>9414.5139999999992</v>
      </c>
      <c r="T185" s="38">
        <v>54136.113999999994</v>
      </c>
      <c r="U185" s="38">
        <v>20028.383000000002</v>
      </c>
      <c r="V185" s="75">
        <v>39024.824000000001</v>
      </c>
      <c r="W185" s="76">
        <f t="shared" si="11"/>
        <v>430845.77800000005</v>
      </c>
    </row>
    <row r="186" spans="1:23" ht="15.75" x14ac:dyDescent="0.2">
      <c r="A186" s="178"/>
      <c r="B186" s="141"/>
      <c r="C186" s="171"/>
      <c r="D186" s="168"/>
      <c r="E186" s="173"/>
      <c r="F186" s="171"/>
      <c r="G186" s="168"/>
      <c r="H186" s="171"/>
      <c r="I186" s="168"/>
      <c r="J186" s="26" t="s">
        <v>13</v>
      </c>
      <c r="K186" s="38">
        <v>0</v>
      </c>
      <c r="L186" s="38">
        <v>0</v>
      </c>
      <c r="M186" s="35">
        <v>0</v>
      </c>
      <c r="N186" s="35">
        <v>0</v>
      </c>
      <c r="O186" s="38">
        <v>0</v>
      </c>
      <c r="P186" s="38">
        <v>0</v>
      </c>
      <c r="Q186" s="38">
        <v>0</v>
      </c>
      <c r="R186" s="49">
        <v>0</v>
      </c>
      <c r="S186" s="49">
        <v>0</v>
      </c>
      <c r="T186" s="38">
        <v>0</v>
      </c>
      <c r="U186" s="38">
        <v>0</v>
      </c>
      <c r="V186" s="75">
        <v>0</v>
      </c>
      <c r="W186" s="76">
        <f t="shared" si="11"/>
        <v>0</v>
      </c>
    </row>
    <row r="187" spans="1:23" ht="15.75" x14ac:dyDescent="0.2">
      <c r="A187" s="178"/>
      <c r="B187" s="141" t="s">
        <v>184</v>
      </c>
      <c r="C187" s="171"/>
      <c r="D187" s="168"/>
      <c r="E187" s="173"/>
      <c r="F187" s="171"/>
      <c r="G187" s="168"/>
      <c r="H187" s="171"/>
      <c r="I187" s="168"/>
      <c r="J187" s="26" t="s">
        <v>19</v>
      </c>
      <c r="K187" s="38">
        <v>0</v>
      </c>
      <c r="L187" s="38">
        <v>0</v>
      </c>
      <c r="M187" s="35">
        <v>0</v>
      </c>
      <c r="N187" s="35">
        <v>0</v>
      </c>
      <c r="O187" s="38">
        <v>0</v>
      </c>
      <c r="P187" s="38">
        <v>0</v>
      </c>
      <c r="Q187" s="38">
        <v>0</v>
      </c>
      <c r="R187" s="49">
        <v>0</v>
      </c>
      <c r="S187" s="49">
        <v>0</v>
      </c>
      <c r="T187" s="38">
        <v>0</v>
      </c>
      <c r="U187" s="38">
        <v>0</v>
      </c>
      <c r="V187" s="75">
        <v>0</v>
      </c>
      <c r="W187" s="76">
        <f t="shared" si="11"/>
        <v>0</v>
      </c>
    </row>
    <row r="188" spans="1:23" ht="15.75" x14ac:dyDescent="0.2">
      <c r="A188" s="178"/>
      <c r="B188" s="141"/>
      <c r="C188" s="171"/>
      <c r="D188" s="168"/>
      <c r="E188" s="173"/>
      <c r="F188" s="171"/>
      <c r="G188" s="168"/>
      <c r="H188" s="171"/>
      <c r="I188" s="168"/>
      <c r="J188" s="26" t="s">
        <v>23</v>
      </c>
      <c r="K188" s="49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49">
        <v>0</v>
      </c>
      <c r="S188" s="49">
        <v>0</v>
      </c>
      <c r="T188" s="38">
        <v>0</v>
      </c>
      <c r="U188" s="38">
        <v>0</v>
      </c>
      <c r="V188" s="75">
        <v>0</v>
      </c>
      <c r="W188" s="76">
        <f t="shared" si="11"/>
        <v>0</v>
      </c>
    </row>
    <row r="189" spans="1:23" ht="16.5" thickBot="1" x14ac:dyDescent="0.25">
      <c r="A189" s="179"/>
      <c r="B189" s="142"/>
      <c r="C189" s="167"/>
      <c r="D189" s="165"/>
      <c r="E189" s="175"/>
      <c r="F189" s="167"/>
      <c r="G189" s="165"/>
      <c r="H189" s="167"/>
      <c r="I189" s="165"/>
      <c r="J189" s="17" t="s">
        <v>37</v>
      </c>
      <c r="K189" s="44">
        <v>0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40">
        <v>0</v>
      </c>
      <c r="R189" s="44">
        <v>0</v>
      </c>
      <c r="S189" s="44">
        <v>0</v>
      </c>
      <c r="T189" s="40">
        <v>0</v>
      </c>
      <c r="U189" s="40">
        <v>0</v>
      </c>
      <c r="V189" s="77">
        <v>0</v>
      </c>
      <c r="W189" s="78">
        <f t="shared" si="11"/>
        <v>0</v>
      </c>
    </row>
    <row r="190" spans="1:23" ht="16.5" thickBot="1" x14ac:dyDescent="0.25">
      <c r="A190" s="6"/>
      <c r="B190" s="8"/>
      <c r="C190" s="16"/>
      <c r="D190" s="19"/>
      <c r="E190" s="19"/>
      <c r="F190" s="16"/>
      <c r="G190" s="16"/>
      <c r="H190" s="16"/>
      <c r="I190" s="16"/>
      <c r="J190" s="16"/>
      <c r="K190" s="41" t="s">
        <v>168</v>
      </c>
      <c r="L190" s="42" t="s">
        <v>168</v>
      </c>
      <c r="M190" s="42" t="s">
        <v>168</v>
      </c>
      <c r="N190" s="42" t="s">
        <v>168</v>
      </c>
      <c r="O190" s="42" t="s">
        <v>168</v>
      </c>
      <c r="P190" s="42" t="s">
        <v>168</v>
      </c>
      <c r="Q190" s="42" t="s">
        <v>168</v>
      </c>
      <c r="R190" s="79" t="s">
        <v>168</v>
      </c>
      <c r="S190" s="80" t="s">
        <v>168</v>
      </c>
      <c r="T190" s="42" t="s">
        <v>168</v>
      </c>
      <c r="U190" s="42" t="s">
        <v>168</v>
      </c>
      <c r="V190" s="81" t="s">
        <v>168</v>
      </c>
      <c r="W190" s="82">
        <f>SUM(W184:W189)</f>
        <v>430845.77800000005</v>
      </c>
    </row>
    <row r="191" spans="1:23" ht="15.75" customHeight="1" x14ac:dyDescent="0.2">
      <c r="A191" s="177" t="s">
        <v>169</v>
      </c>
      <c r="B191" s="140">
        <v>278804</v>
      </c>
      <c r="C191" s="166" t="s">
        <v>170</v>
      </c>
      <c r="D191" s="164" t="s">
        <v>57</v>
      </c>
      <c r="E191" s="172">
        <v>58.7</v>
      </c>
      <c r="F191" s="166" t="s">
        <v>110</v>
      </c>
      <c r="G191" s="164" t="s">
        <v>51</v>
      </c>
      <c r="H191" s="166" t="s">
        <v>60</v>
      </c>
      <c r="I191" s="164" t="s">
        <v>51</v>
      </c>
      <c r="J191" s="27" t="s">
        <v>35</v>
      </c>
      <c r="K191" s="43">
        <v>0</v>
      </c>
      <c r="L191" s="43">
        <v>0</v>
      </c>
      <c r="M191" s="35">
        <v>0</v>
      </c>
      <c r="N191" s="35">
        <v>0</v>
      </c>
      <c r="O191" s="43">
        <v>0</v>
      </c>
      <c r="P191" s="43">
        <v>0</v>
      </c>
      <c r="Q191" s="43">
        <v>0</v>
      </c>
      <c r="R191" s="60">
        <v>0</v>
      </c>
      <c r="S191" s="60">
        <v>0</v>
      </c>
      <c r="T191" s="43">
        <v>0</v>
      </c>
      <c r="U191" s="43">
        <v>0</v>
      </c>
      <c r="V191" s="83">
        <v>0</v>
      </c>
      <c r="W191" s="84">
        <f t="shared" ref="W191:W196" si="12">SUM(K191:V191)</f>
        <v>0</v>
      </c>
    </row>
    <row r="192" spans="1:23" ht="15.75" x14ac:dyDescent="0.2">
      <c r="A192" s="178"/>
      <c r="B192" s="141">
        <v>278804</v>
      </c>
      <c r="C192" s="171"/>
      <c r="D192" s="168"/>
      <c r="E192" s="173"/>
      <c r="F192" s="171"/>
      <c r="G192" s="168"/>
      <c r="H192" s="171"/>
      <c r="I192" s="168"/>
      <c r="J192" s="26" t="s">
        <v>12</v>
      </c>
      <c r="K192" s="38">
        <v>24189.757999999998</v>
      </c>
      <c r="L192" s="38">
        <v>37694.224000000002</v>
      </c>
      <c r="M192" s="38">
        <v>42485.245999999999</v>
      </c>
      <c r="N192" s="35">
        <v>29237.672999999995</v>
      </c>
      <c r="O192" s="38">
        <v>66726.131000000008</v>
      </c>
      <c r="P192" s="38">
        <v>45732.97</v>
      </c>
      <c r="Q192" s="38">
        <v>40657.415000000001</v>
      </c>
      <c r="R192" s="49">
        <v>21518.525999999998</v>
      </c>
      <c r="S192" s="49">
        <v>9414.5139999999992</v>
      </c>
      <c r="T192" s="38">
        <v>54136.114000000001</v>
      </c>
      <c r="U192" s="38">
        <v>20028.383000000002</v>
      </c>
      <c r="V192" s="75">
        <v>39024.824000000001</v>
      </c>
      <c r="W192" s="76">
        <f t="shared" si="12"/>
        <v>430845.77800000005</v>
      </c>
    </row>
    <row r="193" spans="1:23" ht="15.75" x14ac:dyDescent="0.2">
      <c r="A193" s="178"/>
      <c r="B193" s="141">
        <v>278804</v>
      </c>
      <c r="C193" s="171"/>
      <c r="D193" s="168"/>
      <c r="E193" s="173"/>
      <c r="F193" s="171"/>
      <c r="G193" s="168"/>
      <c r="H193" s="171"/>
      <c r="I193" s="168"/>
      <c r="J193" s="26" t="s">
        <v>13</v>
      </c>
      <c r="K193" s="38">
        <v>51427.905000000006</v>
      </c>
      <c r="L193" s="38">
        <v>51392.370999999999</v>
      </c>
      <c r="M193" s="38">
        <v>50387.832999999999</v>
      </c>
      <c r="N193" s="35">
        <v>34723.647999999994</v>
      </c>
      <c r="O193" s="38">
        <v>59135.762000000017</v>
      </c>
      <c r="P193" s="38">
        <v>48149.644999999997</v>
      </c>
      <c r="Q193" s="38">
        <v>38675.201999999997</v>
      </c>
      <c r="R193" s="49">
        <v>68901.850000000006</v>
      </c>
      <c r="S193" s="49">
        <v>75310.538</v>
      </c>
      <c r="T193" s="38">
        <v>77605.424999999988</v>
      </c>
      <c r="U193" s="38">
        <v>70299.947999999989</v>
      </c>
      <c r="V193" s="75">
        <v>80640.901999999987</v>
      </c>
      <c r="W193" s="76">
        <f t="shared" si="12"/>
        <v>706651.02899999998</v>
      </c>
    </row>
    <row r="194" spans="1:23" ht="15.75" x14ac:dyDescent="0.2">
      <c r="A194" s="178"/>
      <c r="B194" s="141">
        <v>278804</v>
      </c>
      <c r="C194" s="171"/>
      <c r="D194" s="168"/>
      <c r="E194" s="173"/>
      <c r="F194" s="171"/>
      <c r="G194" s="168"/>
      <c r="H194" s="171"/>
      <c r="I194" s="168"/>
      <c r="J194" s="26" t="s">
        <v>19</v>
      </c>
      <c r="K194" s="38">
        <v>223266.52300000007</v>
      </c>
      <c r="L194" s="38">
        <v>194444.92499999999</v>
      </c>
      <c r="M194" s="38">
        <v>204841.17300000001</v>
      </c>
      <c r="N194" s="35">
        <v>228311.44999999998</v>
      </c>
      <c r="O194" s="38">
        <v>213621.72800000003</v>
      </c>
      <c r="P194" s="38">
        <v>210341.73199999996</v>
      </c>
      <c r="Q194" s="38">
        <v>209921.26400000005</v>
      </c>
      <c r="R194" s="49">
        <v>187883.49900000004</v>
      </c>
      <c r="S194" s="49">
        <v>161091.44</v>
      </c>
      <c r="T194" s="38">
        <v>186941.75800000003</v>
      </c>
      <c r="U194" s="38">
        <v>152748.34600000002</v>
      </c>
      <c r="V194" s="75">
        <v>167268.98099999997</v>
      </c>
      <c r="W194" s="76">
        <f t="shared" si="12"/>
        <v>2340682.8190000001</v>
      </c>
    </row>
    <row r="195" spans="1:23" ht="15.75" x14ac:dyDescent="0.2">
      <c r="A195" s="178"/>
      <c r="B195" s="141">
        <v>278804</v>
      </c>
      <c r="C195" s="171"/>
      <c r="D195" s="168"/>
      <c r="E195" s="173"/>
      <c r="F195" s="171"/>
      <c r="G195" s="168"/>
      <c r="H195" s="171"/>
      <c r="I195" s="168"/>
      <c r="J195" s="26" t="s">
        <v>23</v>
      </c>
      <c r="K195" s="49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0</v>
      </c>
      <c r="R195" s="49">
        <v>0</v>
      </c>
      <c r="S195" s="49">
        <v>0</v>
      </c>
      <c r="T195" s="38">
        <v>0</v>
      </c>
      <c r="U195" s="38">
        <v>0</v>
      </c>
      <c r="V195" s="75">
        <v>0</v>
      </c>
      <c r="W195" s="76">
        <f t="shared" si="12"/>
        <v>0</v>
      </c>
    </row>
    <row r="196" spans="1:23" ht="16.5" thickBot="1" x14ac:dyDescent="0.25">
      <c r="A196" s="179"/>
      <c r="B196" s="142">
        <v>278804</v>
      </c>
      <c r="C196" s="167"/>
      <c r="D196" s="165"/>
      <c r="E196" s="175"/>
      <c r="F196" s="167"/>
      <c r="G196" s="165"/>
      <c r="H196" s="167"/>
      <c r="I196" s="165"/>
      <c r="J196" s="17" t="s">
        <v>37</v>
      </c>
      <c r="K196" s="44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4">
        <v>0</v>
      </c>
      <c r="S196" s="44">
        <v>0</v>
      </c>
      <c r="T196" s="40">
        <v>0</v>
      </c>
      <c r="U196" s="40">
        <v>0</v>
      </c>
      <c r="V196" s="77">
        <v>0</v>
      </c>
      <c r="W196" s="78">
        <f t="shared" si="12"/>
        <v>0</v>
      </c>
    </row>
    <row r="197" spans="1:23" ht="16.5" thickBot="1" x14ac:dyDescent="0.25">
      <c r="A197" s="6"/>
      <c r="B197" s="8">
        <v>278804</v>
      </c>
      <c r="C197" s="16"/>
      <c r="D197" s="19"/>
      <c r="E197" s="19"/>
      <c r="F197" s="16"/>
      <c r="G197" s="16"/>
      <c r="H197" s="16"/>
      <c r="I197" s="16"/>
      <c r="J197" s="16"/>
      <c r="K197" s="41" t="s">
        <v>168</v>
      </c>
      <c r="L197" s="42" t="s">
        <v>168</v>
      </c>
      <c r="M197" s="42" t="s">
        <v>168</v>
      </c>
      <c r="N197" s="42" t="s">
        <v>168</v>
      </c>
      <c r="O197" s="42" t="s">
        <v>168</v>
      </c>
      <c r="P197" s="42" t="s">
        <v>168</v>
      </c>
      <c r="Q197" s="42" t="s">
        <v>168</v>
      </c>
      <c r="R197" s="79" t="s">
        <v>168</v>
      </c>
      <c r="S197" s="80" t="s">
        <v>168</v>
      </c>
      <c r="T197" s="42" t="s">
        <v>168</v>
      </c>
      <c r="U197" s="42" t="s">
        <v>168</v>
      </c>
      <c r="V197" s="81" t="s">
        <v>168</v>
      </c>
      <c r="W197" s="82">
        <f>SUM(W191:W196)</f>
        <v>3478179.6260000002</v>
      </c>
    </row>
    <row r="198" spans="1:23" ht="15.75" customHeight="1" x14ac:dyDescent="0.2">
      <c r="A198" s="177" t="s">
        <v>171</v>
      </c>
      <c r="B198" s="140">
        <v>278804</v>
      </c>
      <c r="C198" s="166" t="s">
        <v>172</v>
      </c>
      <c r="D198" s="164" t="s">
        <v>57</v>
      </c>
      <c r="E198" s="172">
        <v>58.7</v>
      </c>
      <c r="F198" s="166" t="s">
        <v>60</v>
      </c>
      <c r="G198" s="164" t="s">
        <v>51</v>
      </c>
      <c r="H198" s="166" t="s">
        <v>111</v>
      </c>
      <c r="I198" s="164" t="s">
        <v>51</v>
      </c>
      <c r="J198" s="27" t="s">
        <v>35</v>
      </c>
      <c r="K198" s="43">
        <v>0</v>
      </c>
      <c r="L198" s="43">
        <v>0</v>
      </c>
      <c r="M198" s="35">
        <v>0</v>
      </c>
      <c r="N198" s="35">
        <v>0</v>
      </c>
      <c r="O198" s="43">
        <v>0</v>
      </c>
      <c r="P198" s="43">
        <v>0</v>
      </c>
      <c r="Q198" s="43">
        <v>0</v>
      </c>
      <c r="R198" s="60">
        <v>0</v>
      </c>
      <c r="S198" s="60">
        <v>0</v>
      </c>
      <c r="T198" s="43">
        <v>0</v>
      </c>
      <c r="U198" s="43">
        <v>0</v>
      </c>
      <c r="V198" s="83">
        <v>0</v>
      </c>
      <c r="W198" s="84">
        <f t="shared" ref="W198:W203" si="13">SUM(K198:V198)</f>
        <v>0</v>
      </c>
    </row>
    <row r="199" spans="1:23" ht="15.75" x14ac:dyDescent="0.2">
      <c r="A199" s="178"/>
      <c r="B199" s="141">
        <v>278804</v>
      </c>
      <c r="C199" s="171"/>
      <c r="D199" s="168"/>
      <c r="E199" s="173"/>
      <c r="F199" s="171"/>
      <c r="G199" s="168"/>
      <c r="H199" s="171"/>
      <c r="I199" s="168"/>
      <c r="J199" s="26" t="s">
        <v>12</v>
      </c>
      <c r="K199" s="38">
        <v>24189.758000000002</v>
      </c>
      <c r="L199" s="38">
        <v>37694.224000000002</v>
      </c>
      <c r="M199" s="106">
        <v>42485.245999999999</v>
      </c>
      <c r="N199" s="35">
        <v>29237.672999999999</v>
      </c>
      <c r="O199" s="38">
        <v>66726.131000000008</v>
      </c>
      <c r="P199" s="38">
        <v>45732.97</v>
      </c>
      <c r="Q199" s="38">
        <v>40657.415000000001</v>
      </c>
      <c r="R199" s="49">
        <v>21518.525999999998</v>
      </c>
      <c r="S199" s="49">
        <v>9414.5139999999992</v>
      </c>
      <c r="T199" s="38">
        <v>54136.114000000001</v>
      </c>
      <c r="U199" s="38">
        <v>20028.383000000002</v>
      </c>
      <c r="V199" s="75">
        <v>39024.824000000001</v>
      </c>
      <c r="W199" s="76">
        <f t="shared" si="13"/>
        <v>430845.77800000005</v>
      </c>
    </row>
    <row r="200" spans="1:23" ht="15.75" x14ac:dyDescent="0.2">
      <c r="A200" s="178"/>
      <c r="B200" s="141">
        <v>278804</v>
      </c>
      <c r="C200" s="171"/>
      <c r="D200" s="168"/>
      <c r="E200" s="173"/>
      <c r="F200" s="171"/>
      <c r="G200" s="168"/>
      <c r="H200" s="171"/>
      <c r="I200" s="168"/>
      <c r="J200" s="26" t="s">
        <v>13</v>
      </c>
      <c r="K200" s="38">
        <v>41514.186000000002</v>
      </c>
      <c r="L200" s="38">
        <v>45222.303000000007</v>
      </c>
      <c r="M200" s="35">
        <v>50387.832999999999</v>
      </c>
      <c r="N200" s="35">
        <v>33767.971000000005</v>
      </c>
      <c r="O200" s="38">
        <v>57969.345000000001</v>
      </c>
      <c r="P200" s="38">
        <v>47167.299999999996</v>
      </c>
      <c r="Q200" s="38">
        <v>37935.232000000011</v>
      </c>
      <c r="R200" s="49">
        <v>51822.616000000009</v>
      </c>
      <c r="S200" s="49">
        <v>63646.635999999991</v>
      </c>
      <c r="T200" s="38">
        <v>60850.672999999995</v>
      </c>
      <c r="U200" s="38">
        <v>46888.108999999989</v>
      </c>
      <c r="V200" s="75">
        <v>62839.974999999991</v>
      </c>
      <c r="W200" s="76">
        <f t="shared" si="13"/>
        <v>600012.179</v>
      </c>
    </row>
    <row r="201" spans="1:23" ht="15.75" x14ac:dyDescent="0.2">
      <c r="A201" s="178"/>
      <c r="B201" s="141">
        <v>278804</v>
      </c>
      <c r="C201" s="171"/>
      <c r="D201" s="168"/>
      <c r="E201" s="173"/>
      <c r="F201" s="171"/>
      <c r="G201" s="168"/>
      <c r="H201" s="171"/>
      <c r="I201" s="168"/>
      <c r="J201" s="26" t="s">
        <v>19</v>
      </c>
      <c r="K201" s="38">
        <v>0</v>
      </c>
      <c r="L201" s="38">
        <v>100.943</v>
      </c>
      <c r="M201" s="35">
        <v>645.51900000000001</v>
      </c>
      <c r="N201" s="35">
        <v>104.64099999999999</v>
      </c>
      <c r="O201" s="38">
        <v>0</v>
      </c>
      <c r="P201" s="38">
        <v>58.591000000000001</v>
      </c>
      <c r="Q201" s="38">
        <v>0</v>
      </c>
      <c r="R201" s="49">
        <v>0</v>
      </c>
      <c r="S201" s="49">
        <v>0</v>
      </c>
      <c r="T201" s="38">
        <v>0</v>
      </c>
      <c r="U201" s="38">
        <v>0</v>
      </c>
      <c r="V201" s="75">
        <v>0</v>
      </c>
      <c r="W201" s="76">
        <f t="shared" si="13"/>
        <v>909.69399999999996</v>
      </c>
    </row>
    <row r="202" spans="1:23" ht="15.75" x14ac:dyDescent="0.2">
      <c r="A202" s="178"/>
      <c r="B202" s="141">
        <v>278804</v>
      </c>
      <c r="C202" s="171"/>
      <c r="D202" s="168"/>
      <c r="E202" s="173"/>
      <c r="F202" s="171"/>
      <c r="G202" s="168"/>
      <c r="H202" s="171"/>
      <c r="I202" s="168"/>
      <c r="J202" s="26" t="s">
        <v>23</v>
      </c>
      <c r="K202" s="49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0</v>
      </c>
      <c r="R202" s="49">
        <v>0</v>
      </c>
      <c r="S202" s="49">
        <v>0</v>
      </c>
      <c r="T202" s="38">
        <v>0</v>
      </c>
      <c r="U202" s="38">
        <v>0</v>
      </c>
      <c r="V202" s="75">
        <v>0</v>
      </c>
      <c r="W202" s="76">
        <f t="shared" si="13"/>
        <v>0</v>
      </c>
    </row>
    <row r="203" spans="1:23" ht="16.5" thickBot="1" x14ac:dyDescent="0.25">
      <c r="A203" s="179"/>
      <c r="B203" s="142">
        <v>278804</v>
      </c>
      <c r="C203" s="167"/>
      <c r="D203" s="165"/>
      <c r="E203" s="175"/>
      <c r="F203" s="167"/>
      <c r="G203" s="165"/>
      <c r="H203" s="167"/>
      <c r="I203" s="165"/>
      <c r="J203" s="17" t="s">
        <v>37</v>
      </c>
      <c r="K203" s="44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4">
        <v>0</v>
      </c>
      <c r="S203" s="44">
        <v>0</v>
      </c>
      <c r="T203" s="40">
        <v>0</v>
      </c>
      <c r="U203" s="40">
        <v>0</v>
      </c>
      <c r="V203" s="77">
        <v>0</v>
      </c>
      <c r="W203" s="78">
        <f t="shared" si="13"/>
        <v>0</v>
      </c>
    </row>
    <row r="204" spans="1:23" ht="16.5" thickBot="1" x14ac:dyDescent="0.25">
      <c r="A204" s="6"/>
      <c r="B204" s="8">
        <v>278804</v>
      </c>
      <c r="C204" s="16"/>
      <c r="D204" s="19"/>
      <c r="E204" s="19"/>
      <c r="F204" s="16"/>
      <c r="G204" s="16"/>
      <c r="H204" s="16"/>
      <c r="I204" s="16"/>
      <c r="J204" s="16"/>
      <c r="K204" s="41" t="s">
        <v>168</v>
      </c>
      <c r="L204" s="42" t="s">
        <v>168</v>
      </c>
      <c r="M204" s="42" t="s">
        <v>168</v>
      </c>
      <c r="N204" s="42" t="s">
        <v>168</v>
      </c>
      <c r="O204" s="42" t="s">
        <v>168</v>
      </c>
      <c r="P204" s="42" t="s">
        <v>168</v>
      </c>
      <c r="Q204" s="42" t="s">
        <v>168</v>
      </c>
      <c r="R204" s="79" t="s">
        <v>168</v>
      </c>
      <c r="S204" s="80" t="s">
        <v>168</v>
      </c>
      <c r="T204" s="42" t="s">
        <v>168</v>
      </c>
      <c r="U204" s="42" t="s">
        <v>168</v>
      </c>
      <c r="V204" s="81" t="s">
        <v>168</v>
      </c>
      <c r="W204" s="82">
        <f>SUM(W198:W203)</f>
        <v>1031767.6510000001</v>
      </c>
    </row>
    <row r="205" spans="1:23" ht="15.75" customHeight="1" x14ac:dyDescent="0.2">
      <c r="A205" s="177" t="s">
        <v>78</v>
      </c>
      <c r="B205" s="140">
        <v>268983</v>
      </c>
      <c r="C205" s="166" t="s">
        <v>159</v>
      </c>
      <c r="D205" s="164" t="s">
        <v>57</v>
      </c>
      <c r="E205" s="172">
        <v>36.200000000000003</v>
      </c>
      <c r="F205" s="164" t="s">
        <v>58</v>
      </c>
      <c r="G205" s="164" t="s">
        <v>51</v>
      </c>
      <c r="H205" s="166" t="s">
        <v>110</v>
      </c>
      <c r="I205" s="164" t="s">
        <v>51</v>
      </c>
      <c r="J205" s="26" t="s">
        <v>12</v>
      </c>
      <c r="K205" s="38">
        <v>111673.33199999999</v>
      </c>
      <c r="L205" s="38">
        <v>152598.67100000003</v>
      </c>
      <c r="M205" s="35">
        <v>107298.52300000002</v>
      </c>
      <c r="N205" s="35">
        <v>87165.358999999997</v>
      </c>
      <c r="O205" s="38">
        <v>87248.320999999996</v>
      </c>
      <c r="P205" s="38">
        <v>112804.461</v>
      </c>
      <c r="Q205" s="38">
        <v>128390.02000000002</v>
      </c>
      <c r="R205" s="49">
        <v>176280.16599999997</v>
      </c>
      <c r="S205" s="49">
        <v>151644.81599999999</v>
      </c>
      <c r="T205" s="38">
        <v>123074.96799999999</v>
      </c>
      <c r="U205" s="38">
        <v>158622.72999999998</v>
      </c>
      <c r="V205" s="75">
        <v>113332.66</v>
      </c>
      <c r="W205" s="76">
        <f t="shared" ref="W205:W210" si="14">SUM(K205:V205)</f>
        <v>1510134.027</v>
      </c>
    </row>
    <row r="206" spans="1:23" ht="15.75" x14ac:dyDescent="0.2">
      <c r="A206" s="178"/>
      <c r="B206" s="141">
        <v>268983</v>
      </c>
      <c r="C206" s="171"/>
      <c r="D206" s="168"/>
      <c r="E206" s="173"/>
      <c r="F206" s="168"/>
      <c r="G206" s="168"/>
      <c r="H206" s="171"/>
      <c r="I206" s="168"/>
      <c r="J206" s="26" t="s">
        <v>13</v>
      </c>
      <c r="K206" s="38">
        <v>82564.99000000002</v>
      </c>
      <c r="L206" s="38">
        <v>98819.548999999985</v>
      </c>
      <c r="M206" s="35">
        <v>112551.939</v>
      </c>
      <c r="N206" s="35">
        <v>108505.98999999999</v>
      </c>
      <c r="O206" s="38">
        <v>24687.217999999993</v>
      </c>
      <c r="P206" s="38">
        <v>296.07299999999998</v>
      </c>
      <c r="Q206" s="38">
        <v>137265.796</v>
      </c>
      <c r="R206" s="49">
        <v>140514.06600000002</v>
      </c>
      <c r="S206" s="49">
        <v>110089.92300000001</v>
      </c>
      <c r="T206" s="38">
        <v>119221.23700000002</v>
      </c>
      <c r="U206" s="38">
        <v>127097.18700000002</v>
      </c>
      <c r="V206" s="75">
        <v>49985.060000000005</v>
      </c>
      <c r="W206" s="76">
        <f t="shared" si="14"/>
        <v>1111599.0279999999</v>
      </c>
    </row>
    <row r="207" spans="1:23" ht="15.75" customHeight="1" x14ac:dyDescent="0.2">
      <c r="A207" s="178"/>
      <c r="B207" s="141">
        <v>268983</v>
      </c>
      <c r="C207" s="171"/>
      <c r="D207" s="168"/>
      <c r="E207" s="173"/>
      <c r="F207" s="168"/>
      <c r="G207" s="168"/>
      <c r="H207" s="171"/>
      <c r="I207" s="168"/>
      <c r="J207" s="26" t="s">
        <v>19</v>
      </c>
      <c r="K207" s="38">
        <v>1026.1299999999999</v>
      </c>
      <c r="L207" s="38">
        <v>1134.5210000000002</v>
      </c>
      <c r="M207" s="35">
        <v>884.62300000000005</v>
      </c>
      <c r="N207" s="35">
        <v>1641.1280000000002</v>
      </c>
      <c r="O207" s="38">
        <v>1099.6290000000001</v>
      </c>
      <c r="P207" s="38">
        <v>1873.4579999999996</v>
      </c>
      <c r="Q207" s="38">
        <v>1040.028</v>
      </c>
      <c r="R207" s="49">
        <v>1656.5919999999999</v>
      </c>
      <c r="S207" s="49">
        <v>18504.833999999999</v>
      </c>
      <c r="T207" s="38">
        <v>989.66499999999996</v>
      </c>
      <c r="U207" s="38">
        <v>1574.1370000000002</v>
      </c>
      <c r="V207" s="75">
        <v>25186.406999999996</v>
      </c>
      <c r="W207" s="76">
        <f t="shared" si="14"/>
        <v>56611.151999999995</v>
      </c>
    </row>
    <row r="208" spans="1:23" ht="15.75" customHeight="1" x14ac:dyDescent="0.2">
      <c r="A208" s="178"/>
      <c r="B208" s="141">
        <v>268983</v>
      </c>
      <c r="C208" s="171"/>
      <c r="D208" s="168"/>
      <c r="E208" s="173"/>
      <c r="F208" s="168"/>
      <c r="G208" s="168"/>
      <c r="H208" s="171"/>
      <c r="I208" s="168"/>
      <c r="J208" s="29" t="s">
        <v>22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7">
        <v>0</v>
      </c>
      <c r="S208" s="57">
        <v>0</v>
      </c>
      <c r="T208" s="50">
        <v>0</v>
      </c>
      <c r="U208" s="50">
        <v>0</v>
      </c>
      <c r="V208" s="86">
        <v>0</v>
      </c>
      <c r="W208" s="76">
        <f t="shared" si="14"/>
        <v>0</v>
      </c>
    </row>
    <row r="209" spans="1:23" ht="15.75" customHeight="1" x14ac:dyDescent="0.2">
      <c r="A209" s="178"/>
      <c r="B209" s="141">
        <v>268983</v>
      </c>
      <c r="C209" s="171"/>
      <c r="D209" s="168"/>
      <c r="E209" s="173"/>
      <c r="F209" s="168"/>
      <c r="G209" s="168"/>
      <c r="H209" s="171"/>
      <c r="I209" s="168"/>
      <c r="J209" s="29" t="s">
        <v>79</v>
      </c>
      <c r="K209" s="50">
        <v>0</v>
      </c>
      <c r="L209" s="50">
        <v>0</v>
      </c>
      <c r="M209" s="50">
        <v>0</v>
      </c>
      <c r="N209" s="35">
        <v>0</v>
      </c>
      <c r="O209" s="50">
        <v>0</v>
      </c>
      <c r="P209" s="50">
        <v>0</v>
      </c>
      <c r="Q209" s="57">
        <v>0</v>
      </c>
      <c r="R209" s="57">
        <v>0</v>
      </c>
      <c r="S209" s="57">
        <v>0</v>
      </c>
      <c r="T209" s="50">
        <v>0</v>
      </c>
      <c r="U209" s="50">
        <v>0</v>
      </c>
      <c r="V209" s="86">
        <v>0</v>
      </c>
      <c r="W209" s="87">
        <f t="shared" si="14"/>
        <v>0</v>
      </c>
    </row>
    <row r="210" spans="1:23" ht="16.5" thickBot="1" x14ac:dyDescent="0.25">
      <c r="A210" s="179"/>
      <c r="B210" s="142">
        <v>268983</v>
      </c>
      <c r="C210" s="167"/>
      <c r="D210" s="165"/>
      <c r="E210" s="175"/>
      <c r="F210" s="165"/>
      <c r="G210" s="165"/>
      <c r="H210" s="167"/>
      <c r="I210" s="165"/>
      <c r="J210" s="29" t="s">
        <v>37</v>
      </c>
      <c r="K210" s="50">
        <v>0</v>
      </c>
      <c r="L210" s="50">
        <v>0</v>
      </c>
      <c r="M210" s="50">
        <v>0</v>
      </c>
      <c r="N210" s="35">
        <v>0</v>
      </c>
      <c r="O210" s="50">
        <v>0</v>
      </c>
      <c r="P210" s="50">
        <v>0</v>
      </c>
      <c r="Q210" s="50">
        <v>0</v>
      </c>
      <c r="R210" s="57">
        <v>0</v>
      </c>
      <c r="S210" s="57">
        <v>0</v>
      </c>
      <c r="T210" s="50">
        <v>0</v>
      </c>
      <c r="U210" s="50">
        <v>0</v>
      </c>
      <c r="V210" s="86">
        <v>0</v>
      </c>
      <c r="W210" s="87">
        <f t="shared" si="14"/>
        <v>0</v>
      </c>
    </row>
    <row r="211" spans="1:23" ht="16.5" thickBot="1" x14ac:dyDescent="0.25">
      <c r="A211" s="6"/>
      <c r="B211" s="8">
        <v>268983</v>
      </c>
      <c r="C211" s="16"/>
      <c r="D211" s="16"/>
      <c r="E211" s="16"/>
      <c r="F211" s="16"/>
      <c r="G211" s="16"/>
      <c r="H211" s="16"/>
      <c r="I211" s="16"/>
      <c r="J211" s="16"/>
      <c r="K211" s="41" t="s">
        <v>168</v>
      </c>
      <c r="L211" s="42" t="s">
        <v>168</v>
      </c>
      <c r="M211" s="42" t="s">
        <v>168</v>
      </c>
      <c r="N211" s="42" t="s">
        <v>168</v>
      </c>
      <c r="O211" s="42" t="s">
        <v>168</v>
      </c>
      <c r="P211" s="42" t="s">
        <v>168</v>
      </c>
      <c r="Q211" s="42" t="s">
        <v>168</v>
      </c>
      <c r="R211" s="79" t="s">
        <v>168</v>
      </c>
      <c r="S211" s="80" t="s">
        <v>168</v>
      </c>
      <c r="T211" s="42" t="s">
        <v>168</v>
      </c>
      <c r="U211" s="42" t="s">
        <v>168</v>
      </c>
      <c r="V211" s="81" t="s">
        <v>168</v>
      </c>
      <c r="W211" s="82">
        <f>SUM(W205:W210)</f>
        <v>2678344.2069999995</v>
      </c>
    </row>
    <row r="212" spans="1:23" ht="16.5" customHeight="1" x14ac:dyDescent="0.2">
      <c r="A212" s="177" t="s">
        <v>80</v>
      </c>
      <c r="B212" s="140">
        <v>278803</v>
      </c>
      <c r="C212" s="166" t="s">
        <v>115</v>
      </c>
      <c r="D212" s="164" t="s">
        <v>57</v>
      </c>
      <c r="E212" s="172">
        <v>24.7</v>
      </c>
      <c r="F212" s="166" t="s">
        <v>111</v>
      </c>
      <c r="G212" s="164" t="s">
        <v>51</v>
      </c>
      <c r="H212" s="166" t="s">
        <v>107</v>
      </c>
      <c r="I212" s="164" t="s">
        <v>51</v>
      </c>
      <c r="J212" s="27" t="s">
        <v>35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60">
        <v>0</v>
      </c>
      <c r="S212" s="60">
        <v>0</v>
      </c>
      <c r="T212" s="43">
        <v>0</v>
      </c>
      <c r="U212" s="43">
        <v>0</v>
      </c>
      <c r="V212" s="83">
        <v>0</v>
      </c>
      <c r="W212" s="84">
        <f t="shared" ref="W212:W217" si="15">SUM(K212:V212)</f>
        <v>0</v>
      </c>
    </row>
    <row r="213" spans="1:23" ht="15.75" x14ac:dyDescent="0.2">
      <c r="A213" s="178"/>
      <c r="B213" s="141">
        <v>278803</v>
      </c>
      <c r="C213" s="168"/>
      <c r="D213" s="168"/>
      <c r="E213" s="173"/>
      <c r="F213" s="171"/>
      <c r="G213" s="168"/>
      <c r="H213" s="168"/>
      <c r="I213" s="168"/>
      <c r="J213" s="26" t="s">
        <v>12</v>
      </c>
      <c r="K213" s="38">
        <v>24264.761999999999</v>
      </c>
      <c r="L213" s="38">
        <v>37759.537000000004</v>
      </c>
      <c r="M213" s="38">
        <v>42782.955999999998</v>
      </c>
      <c r="N213" s="38">
        <v>29340.507000000001</v>
      </c>
      <c r="O213" s="38">
        <v>66788.884999999995</v>
      </c>
      <c r="P213" s="38">
        <v>45773.240999999995</v>
      </c>
      <c r="Q213" s="38">
        <v>40691.739999999991</v>
      </c>
      <c r="R213" s="49">
        <v>21541.910000000003</v>
      </c>
      <c r="S213" s="49">
        <v>9376.2210000000014</v>
      </c>
      <c r="T213" s="38">
        <v>54187.25499999999</v>
      </c>
      <c r="U213" s="38">
        <v>20078.013999999999</v>
      </c>
      <c r="V213" s="75">
        <v>39259.340999999993</v>
      </c>
      <c r="W213" s="76">
        <f t="shared" si="15"/>
        <v>431844.36900000001</v>
      </c>
    </row>
    <row r="214" spans="1:23" ht="15.75" x14ac:dyDescent="0.2">
      <c r="A214" s="178"/>
      <c r="B214" s="141">
        <v>278803</v>
      </c>
      <c r="C214" s="168"/>
      <c r="D214" s="168"/>
      <c r="E214" s="173"/>
      <c r="F214" s="171"/>
      <c r="G214" s="168"/>
      <c r="H214" s="168"/>
      <c r="I214" s="168"/>
      <c r="J214" s="26" t="s">
        <v>13</v>
      </c>
      <c r="K214" s="38">
        <v>0</v>
      </c>
      <c r="L214" s="38">
        <v>0</v>
      </c>
      <c r="M214" s="35">
        <v>0</v>
      </c>
      <c r="N214" s="35">
        <v>0</v>
      </c>
      <c r="O214" s="38">
        <v>0</v>
      </c>
      <c r="P214" s="38">
        <v>0</v>
      </c>
      <c r="Q214" s="38">
        <v>0</v>
      </c>
      <c r="R214" s="49">
        <v>0</v>
      </c>
      <c r="S214" s="49">
        <v>0</v>
      </c>
      <c r="T214" s="38">
        <v>0</v>
      </c>
      <c r="U214" s="38">
        <v>0</v>
      </c>
      <c r="V214" s="75">
        <v>0</v>
      </c>
      <c r="W214" s="76">
        <f t="shared" si="15"/>
        <v>0</v>
      </c>
    </row>
    <row r="215" spans="1:23" ht="15.75" x14ac:dyDescent="0.2">
      <c r="A215" s="178"/>
      <c r="B215" s="141">
        <v>278803</v>
      </c>
      <c r="C215" s="168"/>
      <c r="D215" s="168"/>
      <c r="E215" s="173"/>
      <c r="F215" s="171"/>
      <c r="G215" s="168"/>
      <c r="H215" s="168"/>
      <c r="I215" s="168"/>
      <c r="J215" s="26" t="s">
        <v>19</v>
      </c>
      <c r="K215" s="38">
        <v>0</v>
      </c>
      <c r="L215" s="38">
        <v>0</v>
      </c>
      <c r="M215" s="35">
        <v>0</v>
      </c>
      <c r="N215" s="35">
        <v>0</v>
      </c>
      <c r="O215" s="38">
        <v>0</v>
      </c>
      <c r="P215" s="38">
        <v>0</v>
      </c>
      <c r="Q215" s="38">
        <v>0</v>
      </c>
      <c r="R215" s="49">
        <v>0</v>
      </c>
      <c r="S215" s="49">
        <v>0</v>
      </c>
      <c r="T215" s="38">
        <v>0</v>
      </c>
      <c r="U215" s="38">
        <v>0</v>
      </c>
      <c r="V215" s="75">
        <v>0</v>
      </c>
      <c r="W215" s="76">
        <f t="shared" si="15"/>
        <v>0</v>
      </c>
    </row>
    <row r="216" spans="1:23" ht="15.75" x14ac:dyDescent="0.2">
      <c r="A216" s="178"/>
      <c r="B216" s="141">
        <v>278803</v>
      </c>
      <c r="C216" s="168"/>
      <c r="D216" s="168"/>
      <c r="E216" s="173"/>
      <c r="F216" s="171"/>
      <c r="G216" s="168"/>
      <c r="H216" s="168"/>
      <c r="I216" s="168"/>
      <c r="J216" s="26" t="s">
        <v>37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8">
        <v>0</v>
      </c>
      <c r="Q216" s="38">
        <v>0</v>
      </c>
      <c r="R216" s="49">
        <v>0</v>
      </c>
      <c r="S216" s="49">
        <v>0</v>
      </c>
      <c r="T216" s="38">
        <v>0</v>
      </c>
      <c r="U216" s="38">
        <v>0</v>
      </c>
      <c r="V216" s="75">
        <v>0</v>
      </c>
      <c r="W216" s="76">
        <f t="shared" si="15"/>
        <v>0</v>
      </c>
    </row>
    <row r="217" spans="1:23" ht="16.5" thickBot="1" x14ac:dyDescent="0.25">
      <c r="A217" s="179"/>
      <c r="B217" s="142">
        <v>278803</v>
      </c>
      <c r="C217" s="165"/>
      <c r="D217" s="165"/>
      <c r="E217" s="175"/>
      <c r="F217" s="167"/>
      <c r="G217" s="165"/>
      <c r="H217" s="165"/>
      <c r="I217" s="165"/>
      <c r="J217" s="26" t="s">
        <v>15</v>
      </c>
      <c r="K217" s="38">
        <v>0</v>
      </c>
      <c r="L217" s="38">
        <v>0</v>
      </c>
      <c r="M217" s="38">
        <v>0</v>
      </c>
      <c r="N217" s="38">
        <v>0</v>
      </c>
      <c r="O217" s="38">
        <v>0</v>
      </c>
      <c r="P217" s="38">
        <v>0</v>
      </c>
      <c r="Q217" s="38">
        <v>0</v>
      </c>
      <c r="R217" s="49">
        <v>0</v>
      </c>
      <c r="S217" s="49">
        <v>0</v>
      </c>
      <c r="T217" s="38">
        <v>0</v>
      </c>
      <c r="U217" s="38">
        <v>0</v>
      </c>
      <c r="V217" s="75">
        <v>0</v>
      </c>
      <c r="W217" s="76">
        <f t="shared" si="15"/>
        <v>0</v>
      </c>
    </row>
    <row r="218" spans="1:23" ht="16.5" thickBot="1" x14ac:dyDescent="0.25">
      <c r="A218" s="10"/>
      <c r="B218" s="8">
        <v>278803</v>
      </c>
      <c r="C218" s="16"/>
      <c r="D218" s="16"/>
      <c r="E218" s="16"/>
      <c r="F218" s="16"/>
      <c r="G218" s="16"/>
      <c r="H218" s="16"/>
      <c r="I218" s="16"/>
      <c r="J218" s="16"/>
      <c r="K218" s="41" t="s">
        <v>168</v>
      </c>
      <c r="L218" s="42" t="s">
        <v>168</v>
      </c>
      <c r="M218" s="42" t="s">
        <v>168</v>
      </c>
      <c r="N218" s="42" t="s">
        <v>168</v>
      </c>
      <c r="O218" s="42" t="s">
        <v>168</v>
      </c>
      <c r="P218" s="42" t="s">
        <v>168</v>
      </c>
      <c r="Q218" s="42" t="s">
        <v>168</v>
      </c>
      <c r="R218" s="79" t="s">
        <v>168</v>
      </c>
      <c r="S218" s="80" t="s">
        <v>168</v>
      </c>
      <c r="T218" s="42" t="s">
        <v>168</v>
      </c>
      <c r="U218" s="42" t="s">
        <v>168</v>
      </c>
      <c r="V218" s="81" t="s">
        <v>168</v>
      </c>
      <c r="W218" s="82">
        <f>SUM(W212:W217)</f>
        <v>431844.36900000001</v>
      </c>
    </row>
    <row r="219" spans="1:23" ht="15.75" x14ac:dyDescent="0.2">
      <c r="A219" s="162">
        <v>719</v>
      </c>
      <c r="B219" s="103">
        <v>244001</v>
      </c>
      <c r="C219" s="166" t="s">
        <v>160</v>
      </c>
      <c r="D219" s="164" t="s">
        <v>59</v>
      </c>
      <c r="E219" s="172">
        <v>120.3</v>
      </c>
      <c r="F219" s="164" t="s">
        <v>58</v>
      </c>
      <c r="G219" s="164" t="s">
        <v>51</v>
      </c>
      <c r="H219" s="166" t="s">
        <v>107</v>
      </c>
      <c r="I219" s="164" t="s">
        <v>51</v>
      </c>
      <c r="J219" s="27" t="s">
        <v>12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60">
        <v>0</v>
      </c>
      <c r="T219" s="43">
        <v>0</v>
      </c>
      <c r="U219" s="43">
        <v>0</v>
      </c>
      <c r="V219" s="83">
        <v>0</v>
      </c>
      <c r="W219" s="84">
        <f t="shared" ref="W219:W226" si="16">SUM(K219:V219)</f>
        <v>0</v>
      </c>
    </row>
    <row r="220" spans="1:23" ht="15.75" x14ac:dyDescent="0.2">
      <c r="A220" s="169"/>
      <c r="B220" s="9">
        <v>244001</v>
      </c>
      <c r="C220" s="171"/>
      <c r="D220" s="168"/>
      <c r="E220" s="173"/>
      <c r="F220" s="168"/>
      <c r="G220" s="168"/>
      <c r="H220" s="171"/>
      <c r="I220" s="168"/>
      <c r="J220" s="27" t="s">
        <v>21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60">
        <v>0</v>
      </c>
      <c r="T220" s="43">
        <v>0</v>
      </c>
      <c r="U220" s="43">
        <v>0</v>
      </c>
      <c r="V220" s="83">
        <v>0</v>
      </c>
      <c r="W220" s="84">
        <f t="shared" si="16"/>
        <v>0</v>
      </c>
    </row>
    <row r="221" spans="1:23" ht="15.75" x14ac:dyDescent="0.2">
      <c r="A221" s="169"/>
      <c r="B221" s="9">
        <v>244001</v>
      </c>
      <c r="C221" s="171"/>
      <c r="D221" s="168"/>
      <c r="E221" s="173"/>
      <c r="F221" s="168"/>
      <c r="G221" s="168"/>
      <c r="H221" s="168"/>
      <c r="I221" s="168"/>
      <c r="J221" s="26" t="s">
        <v>53</v>
      </c>
      <c r="K221" s="38">
        <v>0</v>
      </c>
      <c r="L221" s="38">
        <v>0</v>
      </c>
      <c r="M221" s="38">
        <v>0</v>
      </c>
      <c r="N221" s="38">
        <v>0</v>
      </c>
      <c r="O221" s="38">
        <v>0</v>
      </c>
      <c r="P221" s="38">
        <v>0</v>
      </c>
      <c r="Q221" s="38">
        <v>0</v>
      </c>
      <c r="R221" s="38">
        <v>0</v>
      </c>
      <c r="S221" s="49">
        <v>0</v>
      </c>
      <c r="T221" s="38">
        <v>0</v>
      </c>
      <c r="U221" s="38">
        <v>0</v>
      </c>
      <c r="V221" s="75">
        <v>0</v>
      </c>
      <c r="W221" s="76">
        <f t="shared" si="16"/>
        <v>0</v>
      </c>
    </row>
    <row r="222" spans="1:23" ht="15.75" x14ac:dyDescent="0.2">
      <c r="A222" s="169"/>
      <c r="B222" s="9">
        <v>244001</v>
      </c>
      <c r="C222" s="171"/>
      <c r="D222" s="168"/>
      <c r="E222" s="173"/>
      <c r="F222" s="168"/>
      <c r="G222" s="168"/>
      <c r="H222" s="168"/>
      <c r="I222" s="168"/>
      <c r="J222" s="26" t="s">
        <v>75</v>
      </c>
      <c r="K222" s="38">
        <v>0</v>
      </c>
      <c r="L222" s="38">
        <v>0</v>
      </c>
      <c r="M222" s="38">
        <v>0</v>
      </c>
      <c r="N222" s="38">
        <v>0</v>
      </c>
      <c r="O222" s="38">
        <v>0</v>
      </c>
      <c r="P222" s="38">
        <v>0</v>
      </c>
      <c r="Q222" s="38">
        <v>0</v>
      </c>
      <c r="R222" s="38">
        <v>0</v>
      </c>
      <c r="S222" s="49">
        <v>0</v>
      </c>
      <c r="T222" s="38">
        <v>0</v>
      </c>
      <c r="U222" s="38">
        <v>0</v>
      </c>
      <c r="V222" s="75">
        <v>0</v>
      </c>
      <c r="W222" s="76">
        <f t="shared" si="16"/>
        <v>0</v>
      </c>
    </row>
    <row r="223" spans="1:23" ht="15.75" x14ac:dyDescent="0.2">
      <c r="A223" s="169"/>
      <c r="B223" s="9">
        <v>244001</v>
      </c>
      <c r="C223" s="171"/>
      <c r="D223" s="168"/>
      <c r="E223" s="173"/>
      <c r="F223" s="168"/>
      <c r="G223" s="168"/>
      <c r="H223" s="168"/>
      <c r="I223" s="168"/>
      <c r="J223" s="26" t="s">
        <v>74</v>
      </c>
      <c r="K223" s="38">
        <v>0</v>
      </c>
      <c r="L223" s="38">
        <v>0</v>
      </c>
      <c r="M223" s="38">
        <v>0</v>
      </c>
      <c r="N223" s="38">
        <v>0</v>
      </c>
      <c r="O223" s="38">
        <v>0</v>
      </c>
      <c r="P223" s="38">
        <v>0</v>
      </c>
      <c r="Q223" s="38">
        <v>0</v>
      </c>
      <c r="R223" s="38">
        <v>0</v>
      </c>
      <c r="S223" s="49">
        <v>0</v>
      </c>
      <c r="T223" s="38">
        <v>0</v>
      </c>
      <c r="U223" s="38">
        <v>0</v>
      </c>
      <c r="V223" s="75">
        <v>0</v>
      </c>
      <c r="W223" s="76">
        <f t="shared" si="16"/>
        <v>0</v>
      </c>
    </row>
    <row r="224" spans="1:23" ht="15.75" x14ac:dyDescent="0.2">
      <c r="A224" s="169"/>
      <c r="B224" s="9">
        <v>244001</v>
      </c>
      <c r="C224" s="171"/>
      <c r="D224" s="168"/>
      <c r="E224" s="173"/>
      <c r="F224" s="168"/>
      <c r="G224" s="168"/>
      <c r="H224" s="168"/>
      <c r="I224" s="168"/>
      <c r="J224" s="26" t="s">
        <v>22</v>
      </c>
      <c r="K224" s="38">
        <v>155639.22599999997</v>
      </c>
      <c r="L224" s="38">
        <v>141810.38500000001</v>
      </c>
      <c r="M224" s="38">
        <v>187748.97500000003</v>
      </c>
      <c r="N224" s="35">
        <v>142833.402</v>
      </c>
      <c r="O224" s="38">
        <v>184054.163</v>
      </c>
      <c r="P224" s="38">
        <v>133417.63600000006</v>
      </c>
      <c r="Q224" s="38">
        <v>201333.06499999997</v>
      </c>
      <c r="R224" s="49">
        <v>192498.02300000004</v>
      </c>
      <c r="S224" s="49">
        <v>195420.99299999999</v>
      </c>
      <c r="T224" s="38">
        <v>194430.261</v>
      </c>
      <c r="U224" s="38">
        <v>158894.28899999999</v>
      </c>
      <c r="V224" s="75">
        <v>82271.144000000015</v>
      </c>
      <c r="W224" s="76">
        <f t="shared" si="16"/>
        <v>1970351.5620000002</v>
      </c>
    </row>
    <row r="225" spans="1:23" ht="15.75" x14ac:dyDescent="0.2">
      <c r="A225" s="169"/>
      <c r="B225" s="9">
        <v>244001</v>
      </c>
      <c r="C225" s="171"/>
      <c r="D225" s="168"/>
      <c r="E225" s="173"/>
      <c r="F225" s="168"/>
      <c r="G225" s="168"/>
      <c r="H225" s="168"/>
      <c r="I225" s="168"/>
      <c r="J225" s="26" t="s">
        <v>23</v>
      </c>
      <c r="K225" s="38">
        <v>0</v>
      </c>
      <c r="L225" s="38">
        <v>0</v>
      </c>
      <c r="M225" s="38">
        <v>0</v>
      </c>
      <c r="N225" s="38">
        <v>0</v>
      </c>
      <c r="O225" s="38">
        <v>0</v>
      </c>
      <c r="P225" s="38">
        <v>0</v>
      </c>
      <c r="Q225" s="38">
        <v>0</v>
      </c>
      <c r="R225" s="49">
        <v>0</v>
      </c>
      <c r="S225" s="49">
        <v>0</v>
      </c>
      <c r="T225" s="38">
        <v>0</v>
      </c>
      <c r="U225" s="38">
        <v>0</v>
      </c>
      <c r="V225" s="75">
        <v>0</v>
      </c>
      <c r="W225" s="76">
        <f t="shared" si="16"/>
        <v>0</v>
      </c>
    </row>
    <row r="226" spans="1:23" ht="16.5" thickBot="1" x14ac:dyDescent="0.25">
      <c r="A226" s="163"/>
      <c r="B226" s="139">
        <v>244001</v>
      </c>
      <c r="C226" s="167"/>
      <c r="D226" s="165"/>
      <c r="E226" s="175"/>
      <c r="F226" s="165"/>
      <c r="G226" s="165"/>
      <c r="H226" s="165"/>
      <c r="I226" s="165"/>
      <c r="J226" s="17" t="s">
        <v>54</v>
      </c>
      <c r="K226" s="44">
        <v>0</v>
      </c>
      <c r="L226" s="40">
        <v>0</v>
      </c>
      <c r="M226" s="40">
        <v>0</v>
      </c>
      <c r="N226" s="40">
        <v>0</v>
      </c>
      <c r="O226" s="40">
        <v>0</v>
      </c>
      <c r="P226" s="40">
        <v>0</v>
      </c>
      <c r="Q226" s="40">
        <v>0</v>
      </c>
      <c r="R226" s="44">
        <v>0</v>
      </c>
      <c r="S226" s="44">
        <v>0</v>
      </c>
      <c r="T226" s="40">
        <v>0</v>
      </c>
      <c r="U226" s="40">
        <v>0</v>
      </c>
      <c r="V226" s="77">
        <v>0</v>
      </c>
      <c r="W226" s="78">
        <f t="shared" si="16"/>
        <v>0</v>
      </c>
    </row>
    <row r="227" spans="1:23" ht="16.5" thickBot="1" x14ac:dyDescent="0.25">
      <c r="A227" s="6"/>
      <c r="B227" s="8">
        <v>244001</v>
      </c>
      <c r="C227" s="16"/>
      <c r="D227" s="16"/>
      <c r="E227" s="16"/>
      <c r="F227" s="16"/>
      <c r="G227" s="16"/>
      <c r="H227" s="16"/>
      <c r="I227" s="16"/>
      <c r="J227" s="16"/>
      <c r="K227" s="41" t="s">
        <v>168</v>
      </c>
      <c r="L227" s="42" t="s">
        <v>168</v>
      </c>
      <c r="M227" s="42" t="s">
        <v>168</v>
      </c>
      <c r="N227" s="42" t="s">
        <v>168</v>
      </c>
      <c r="O227" s="42" t="s">
        <v>168</v>
      </c>
      <c r="P227" s="42" t="s">
        <v>168</v>
      </c>
      <c r="Q227" s="42" t="s">
        <v>168</v>
      </c>
      <c r="R227" s="79" t="s">
        <v>168</v>
      </c>
      <c r="S227" s="80" t="s">
        <v>168</v>
      </c>
      <c r="T227" s="42" t="s">
        <v>168</v>
      </c>
      <c r="U227" s="42" t="s">
        <v>168</v>
      </c>
      <c r="V227" s="81" t="s">
        <v>168</v>
      </c>
      <c r="W227" s="82">
        <f>SUM(W219:W226)</f>
        <v>1970351.5620000002</v>
      </c>
    </row>
    <row r="228" spans="1:23" ht="16.149999999999999" customHeight="1" x14ac:dyDescent="0.2">
      <c r="A228" s="177" t="s">
        <v>81</v>
      </c>
      <c r="B228" s="140">
        <v>243991</v>
      </c>
      <c r="C228" s="166" t="s">
        <v>56</v>
      </c>
      <c r="D228" s="164" t="s">
        <v>59</v>
      </c>
      <c r="E228" s="172">
        <v>82.2</v>
      </c>
      <c r="F228" s="166" t="s">
        <v>112</v>
      </c>
      <c r="G228" s="164" t="s">
        <v>51</v>
      </c>
      <c r="H228" s="166" t="s">
        <v>110</v>
      </c>
      <c r="I228" s="164" t="s">
        <v>51</v>
      </c>
      <c r="J228" s="26" t="s">
        <v>12</v>
      </c>
      <c r="K228" s="38">
        <v>249449.81499999997</v>
      </c>
      <c r="L228" s="38">
        <v>269260.96600000013</v>
      </c>
      <c r="M228" s="35">
        <v>289939.91200000001</v>
      </c>
      <c r="N228" s="35">
        <v>184037.15</v>
      </c>
      <c r="O228" s="38">
        <v>128356.386</v>
      </c>
      <c r="P228" s="38">
        <v>191192.052</v>
      </c>
      <c r="Q228" s="38">
        <v>165655.64499999996</v>
      </c>
      <c r="R228" s="49">
        <v>358905.28700000007</v>
      </c>
      <c r="S228" s="49">
        <v>318797.06199999998</v>
      </c>
      <c r="T228" s="38">
        <v>304849.71099999995</v>
      </c>
      <c r="U228" s="38">
        <v>272993.24400000001</v>
      </c>
      <c r="V228" s="75">
        <v>401969.35599999991</v>
      </c>
      <c r="W228" s="76">
        <f t="shared" ref="W228:W233" si="17">SUM(K228:V228)</f>
        <v>3135406.5860000001</v>
      </c>
    </row>
    <row r="229" spans="1:23" ht="15.75" x14ac:dyDescent="0.2">
      <c r="A229" s="178"/>
      <c r="B229" s="141">
        <v>243991</v>
      </c>
      <c r="C229" s="168"/>
      <c r="D229" s="168"/>
      <c r="E229" s="173"/>
      <c r="F229" s="171"/>
      <c r="G229" s="168"/>
      <c r="H229" s="171"/>
      <c r="I229" s="168"/>
      <c r="J229" s="26" t="s">
        <v>21</v>
      </c>
      <c r="K229" s="38">
        <v>0</v>
      </c>
      <c r="L229" s="38">
        <v>0</v>
      </c>
      <c r="M229" s="64">
        <v>0</v>
      </c>
      <c r="N229" s="35">
        <v>0</v>
      </c>
      <c r="O229" s="38">
        <v>0</v>
      </c>
      <c r="P229" s="38">
        <v>0</v>
      </c>
      <c r="Q229" s="49">
        <v>0</v>
      </c>
      <c r="R229" s="49">
        <v>0</v>
      </c>
      <c r="S229" s="49">
        <v>0</v>
      </c>
      <c r="T229" s="38">
        <v>0</v>
      </c>
      <c r="U229" s="38">
        <v>0</v>
      </c>
      <c r="V229" s="75">
        <v>0</v>
      </c>
      <c r="W229" s="76">
        <f t="shared" si="17"/>
        <v>0</v>
      </c>
    </row>
    <row r="230" spans="1:23" ht="15.75" x14ac:dyDescent="0.2">
      <c r="A230" s="178"/>
      <c r="B230" s="141">
        <v>243991</v>
      </c>
      <c r="C230" s="168"/>
      <c r="D230" s="168"/>
      <c r="E230" s="173"/>
      <c r="F230" s="171"/>
      <c r="G230" s="168"/>
      <c r="H230" s="171"/>
      <c r="I230" s="168"/>
      <c r="J230" s="26" t="s">
        <v>13</v>
      </c>
      <c r="K230" s="38">
        <v>217223.06199999995</v>
      </c>
      <c r="L230" s="38">
        <v>197952.427</v>
      </c>
      <c r="M230" s="35">
        <v>210011.22700000001</v>
      </c>
      <c r="N230" s="35">
        <v>267997.58899999998</v>
      </c>
      <c r="O230" s="38">
        <v>130969.43299999999</v>
      </c>
      <c r="P230" s="38">
        <v>146051.02500000002</v>
      </c>
      <c r="Q230" s="38">
        <v>152026.65400000001</v>
      </c>
      <c r="R230" s="49">
        <v>122633.06900000002</v>
      </c>
      <c r="S230" s="49">
        <v>68055.695000000007</v>
      </c>
      <c r="T230" s="38">
        <v>90120.593000000008</v>
      </c>
      <c r="U230" s="38">
        <v>152726.84299999996</v>
      </c>
      <c r="V230" s="75">
        <v>155991.34999999998</v>
      </c>
      <c r="W230" s="76">
        <f t="shared" si="17"/>
        <v>1911758.9670000002</v>
      </c>
    </row>
    <row r="231" spans="1:23" ht="15.75" x14ac:dyDescent="0.2">
      <c r="A231" s="178"/>
      <c r="B231" s="141">
        <v>243991</v>
      </c>
      <c r="C231" s="168"/>
      <c r="D231" s="168"/>
      <c r="E231" s="173"/>
      <c r="F231" s="171"/>
      <c r="G231" s="168"/>
      <c r="H231" s="171"/>
      <c r="I231" s="168"/>
      <c r="J231" s="26" t="s">
        <v>19</v>
      </c>
      <c r="K231" s="38">
        <v>153147.20299999998</v>
      </c>
      <c r="L231" s="38">
        <v>88183.311000000002</v>
      </c>
      <c r="M231" s="35">
        <v>22365.216</v>
      </c>
      <c r="N231" s="35">
        <v>79972.016999999993</v>
      </c>
      <c r="O231" s="38">
        <v>146968.87899999999</v>
      </c>
      <c r="P231" s="38">
        <v>148869.71799999999</v>
      </c>
      <c r="Q231" s="38">
        <v>121956.98099999999</v>
      </c>
      <c r="R231" s="49">
        <v>15020.578000000001</v>
      </c>
      <c r="S231" s="49">
        <v>61495.573000000004</v>
      </c>
      <c r="T231" s="38">
        <v>39760.445</v>
      </c>
      <c r="U231" s="38">
        <v>44039.257999999994</v>
      </c>
      <c r="V231" s="75">
        <v>24280.604999999996</v>
      </c>
      <c r="W231" s="76">
        <f t="shared" si="17"/>
        <v>946059.78399999987</v>
      </c>
    </row>
    <row r="232" spans="1:23" ht="15.75" x14ac:dyDescent="0.2">
      <c r="A232" s="178"/>
      <c r="B232" s="141">
        <v>243991</v>
      </c>
      <c r="C232" s="168"/>
      <c r="D232" s="168"/>
      <c r="E232" s="173"/>
      <c r="F232" s="171"/>
      <c r="G232" s="168"/>
      <c r="H232" s="171"/>
      <c r="I232" s="168"/>
      <c r="J232" s="29" t="s">
        <v>79</v>
      </c>
      <c r="K232" s="39">
        <v>0</v>
      </c>
      <c r="L232" s="38">
        <v>0</v>
      </c>
      <c r="M232" s="38">
        <v>0</v>
      </c>
      <c r="N232" s="35">
        <v>0</v>
      </c>
      <c r="O232" s="38">
        <v>0</v>
      </c>
      <c r="P232" s="38">
        <v>0</v>
      </c>
      <c r="Q232" s="38">
        <v>0</v>
      </c>
      <c r="R232" s="49">
        <v>0</v>
      </c>
      <c r="S232" s="49">
        <v>0</v>
      </c>
      <c r="T232" s="38">
        <v>0</v>
      </c>
      <c r="U232" s="38">
        <v>0</v>
      </c>
      <c r="V232" s="75">
        <v>0</v>
      </c>
      <c r="W232" s="76">
        <f t="shared" si="17"/>
        <v>0</v>
      </c>
    </row>
    <row r="233" spans="1:23" ht="16.5" thickBot="1" x14ac:dyDescent="0.25">
      <c r="A233" s="179"/>
      <c r="B233" s="142">
        <v>243991</v>
      </c>
      <c r="C233" s="165"/>
      <c r="D233" s="165"/>
      <c r="E233" s="175"/>
      <c r="F233" s="167"/>
      <c r="G233" s="165"/>
      <c r="H233" s="167"/>
      <c r="I233" s="165"/>
      <c r="J233" s="32" t="s">
        <v>37</v>
      </c>
      <c r="K233" s="44">
        <v>0</v>
      </c>
      <c r="L233" s="40">
        <v>0</v>
      </c>
      <c r="M233" s="40">
        <v>0</v>
      </c>
      <c r="N233" s="35">
        <v>2058.2530000000002</v>
      </c>
      <c r="O233" s="40">
        <v>29630.855</v>
      </c>
      <c r="P233" s="38">
        <v>75295.817999999985</v>
      </c>
      <c r="Q233" s="40">
        <v>84561.949000000008</v>
      </c>
      <c r="R233" s="44">
        <v>94616.313000000009</v>
      </c>
      <c r="S233" s="44">
        <v>112337.88399999999</v>
      </c>
      <c r="T233" s="40">
        <v>96150.814000000028</v>
      </c>
      <c r="U233" s="40">
        <v>106607.92599999999</v>
      </c>
      <c r="V233" s="77">
        <v>110860.71799999999</v>
      </c>
      <c r="W233" s="78">
        <f t="shared" si="17"/>
        <v>712120.53</v>
      </c>
    </row>
    <row r="234" spans="1:23" ht="16.5" thickBot="1" x14ac:dyDescent="0.25">
      <c r="A234" s="6"/>
      <c r="B234" s="8">
        <v>243991</v>
      </c>
      <c r="C234" s="16"/>
      <c r="D234" s="16"/>
      <c r="E234" s="16"/>
      <c r="F234" s="16"/>
      <c r="G234" s="16"/>
      <c r="H234" s="16"/>
      <c r="I234" s="16"/>
      <c r="J234" s="33"/>
      <c r="K234" s="41" t="s">
        <v>168</v>
      </c>
      <c r="L234" s="42" t="s">
        <v>168</v>
      </c>
      <c r="M234" s="42" t="s">
        <v>168</v>
      </c>
      <c r="N234" s="42" t="s">
        <v>168</v>
      </c>
      <c r="O234" s="42" t="s">
        <v>168</v>
      </c>
      <c r="P234" s="42" t="s">
        <v>168</v>
      </c>
      <c r="Q234" s="42" t="s">
        <v>168</v>
      </c>
      <c r="R234" s="79" t="s">
        <v>168</v>
      </c>
      <c r="S234" s="80" t="s">
        <v>168</v>
      </c>
      <c r="T234" s="42" t="s">
        <v>168</v>
      </c>
      <c r="U234" s="42" t="s">
        <v>168</v>
      </c>
      <c r="V234" s="81" t="s">
        <v>168</v>
      </c>
      <c r="W234" s="82">
        <f>SUM(W228:W233)</f>
        <v>6705345.8670000006</v>
      </c>
    </row>
    <row r="235" spans="1:23" ht="15.75" customHeight="1" x14ac:dyDescent="0.2">
      <c r="A235" s="177" t="s">
        <v>82</v>
      </c>
      <c r="B235" s="140">
        <v>240448</v>
      </c>
      <c r="C235" s="166" t="s">
        <v>161</v>
      </c>
      <c r="D235" s="164" t="s">
        <v>59</v>
      </c>
      <c r="E235" s="172">
        <v>152.69999999999999</v>
      </c>
      <c r="F235" s="166" t="s">
        <v>110</v>
      </c>
      <c r="G235" s="164" t="s">
        <v>51</v>
      </c>
      <c r="H235" s="166" t="s">
        <v>50</v>
      </c>
      <c r="I235" s="164" t="s">
        <v>51</v>
      </c>
      <c r="J235" s="27" t="s">
        <v>35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3">
        <v>0</v>
      </c>
      <c r="Q235" s="43">
        <v>0</v>
      </c>
      <c r="R235" s="60">
        <v>0</v>
      </c>
      <c r="S235" s="60">
        <v>0</v>
      </c>
      <c r="T235" s="43">
        <v>0</v>
      </c>
      <c r="U235" s="43">
        <v>0</v>
      </c>
      <c r="V235" s="83">
        <v>0</v>
      </c>
      <c r="W235" s="84">
        <f t="shared" ref="W235:W242" si="18">SUM(K235:V235)</f>
        <v>0</v>
      </c>
    </row>
    <row r="236" spans="1:23" ht="15.75" x14ac:dyDescent="0.2">
      <c r="A236" s="178"/>
      <c r="B236" s="141">
        <v>240448</v>
      </c>
      <c r="C236" s="171"/>
      <c r="D236" s="168"/>
      <c r="E236" s="173"/>
      <c r="F236" s="171"/>
      <c r="G236" s="168"/>
      <c r="H236" s="168"/>
      <c r="I236" s="168"/>
      <c r="J236" s="26" t="s">
        <v>12</v>
      </c>
      <c r="K236" s="38">
        <v>26202.41</v>
      </c>
      <c r="L236" s="38">
        <v>121935.35299999999</v>
      </c>
      <c r="M236" s="38">
        <v>222514.60599999997</v>
      </c>
      <c r="N236" s="35">
        <v>125430.101</v>
      </c>
      <c r="O236" s="38">
        <v>213390.83600000004</v>
      </c>
      <c r="P236" s="38">
        <v>184128.95499999993</v>
      </c>
      <c r="Q236" s="38">
        <v>248661.11000000002</v>
      </c>
      <c r="R236" s="49">
        <v>317098.89899999998</v>
      </c>
      <c r="S236" s="49">
        <v>547250.06099999999</v>
      </c>
      <c r="T236" s="38">
        <v>264161.54899999994</v>
      </c>
      <c r="U236" s="38">
        <v>143948.05499999999</v>
      </c>
      <c r="V236" s="75">
        <v>201156.75</v>
      </c>
      <c r="W236" s="76">
        <f t="shared" si="18"/>
        <v>2615878.6850000001</v>
      </c>
    </row>
    <row r="237" spans="1:23" ht="15.75" x14ac:dyDescent="0.2">
      <c r="A237" s="178"/>
      <c r="B237" s="141">
        <v>240448</v>
      </c>
      <c r="C237" s="171"/>
      <c r="D237" s="168"/>
      <c r="E237" s="173"/>
      <c r="F237" s="171"/>
      <c r="G237" s="168"/>
      <c r="H237" s="168"/>
      <c r="I237" s="168"/>
      <c r="J237" s="26" t="s">
        <v>13</v>
      </c>
      <c r="K237" s="38">
        <v>0</v>
      </c>
      <c r="L237" s="38">
        <v>0</v>
      </c>
      <c r="M237" s="38">
        <v>0</v>
      </c>
      <c r="N237" s="35">
        <v>0</v>
      </c>
      <c r="O237" s="38">
        <v>0</v>
      </c>
      <c r="P237" s="38">
        <v>0</v>
      </c>
      <c r="Q237" s="38">
        <v>45717.665999999997</v>
      </c>
      <c r="R237" s="49">
        <v>21572.167000000001</v>
      </c>
      <c r="S237" s="49">
        <v>13120.671999999999</v>
      </c>
      <c r="T237" s="38">
        <v>16101.175000000001</v>
      </c>
      <c r="U237" s="38">
        <v>31008.210999999999</v>
      </c>
      <c r="V237" s="75">
        <v>0</v>
      </c>
      <c r="W237" s="76">
        <f t="shared" si="18"/>
        <v>127519.891</v>
      </c>
    </row>
    <row r="238" spans="1:23" ht="15.75" x14ac:dyDescent="0.2">
      <c r="A238" s="178"/>
      <c r="B238" s="141">
        <v>240448</v>
      </c>
      <c r="C238" s="171"/>
      <c r="D238" s="168"/>
      <c r="E238" s="173"/>
      <c r="F238" s="171"/>
      <c r="G238" s="168"/>
      <c r="H238" s="168"/>
      <c r="I238" s="168"/>
      <c r="J238" s="26" t="s">
        <v>36</v>
      </c>
      <c r="K238" s="38">
        <v>0</v>
      </c>
      <c r="L238" s="38">
        <v>0</v>
      </c>
      <c r="M238" s="38">
        <v>0</v>
      </c>
      <c r="N238" s="38">
        <v>0</v>
      </c>
      <c r="O238" s="38">
        <v>0</v>
      </c>
      <c r="P238" s="38">
        <v>0</v>
      </c>
      <c r="Q238" s="38">
        <v>0</v>
      </c>
      <c r="R238" s="49">
        <v>0</v>
      </c>
      <c r="S238" s="49">
        <v>0</v>
      </c>
      <c r="T238" s="38">
        <v>0</v>
      </c>
      <c r="U238" s="38">
        <v>0</v>
      </c>
      <c r="V238" s="75">
        <v>0</v>
      </c>
      <c r="W238" s="76">
        <f t="shared" si="18"/>
        <v>0</v>
      </c>
    </row>
    <row r="239" spans="1:23" ht="15.75" x14ac:dyDescent="0.2">
      <c r="A239" s="178"/>
      <c r="B239" s="141">
        <v>240448</v>
      </c>
      <c r="C239" s="171"/>
      <c r="D239" s="168"/>
      <c r="E239" s="173"/>
      <c r="F239" s="171"/>
      <c r="G239" s="168"/>
      <c r="H239" s="168"/>
      <c r="I239" s="168"/>
      <c r="J239" s="29" t="s">
        <v>19</v>
      </c>
      <c r="K239" s="39">
        <v>0</v>
      </c>
      <c r="L239" s="38">
        <v>0</v>
      </c>
      <c r="M239" s="38">
        <v>0</v>
      </c>
      <c r="N239" s="38">
        <v>0</v>
      </c>
      <c r="O239" s="38">
        <v>0</v>
      </c>
      <c r="P239" s="38">
        <v>0</v>
      </c>
      <c r="Q239" s="38">
        <v>0</v>
      </c>
      <c r="R239" s="49">
        <v>10409.674999999999</v>
      </c>
      <c r="S239" s="49">
        <v>17106.534</v>
      </c>
      <c r="T239" s="38">
        <v>0</v>
      </c>
      <c r="U239" s="38">
        <v>0</v>
      </c>
      <c r="V239" s="75">
        <v>0</v>
      </c>
      <c r="W239" s="76">
        <f t="shared" si="18"/>
        <v>27516.208999999999</v>
      </c>
    </row>
    <row r="240" spans="1:23" ht="15.75" x14ac:dyDescent="0.2">
      <c r="A240" s="178"/>
      <c r="B240" s="141">
        <v>240448</v>
      </c>
      <c r="C240" s="171"/>
      <c r="D240" s="168"/>
      <c r="E240" s="173"/>
      <c r="F240" s="171"/>
      <c r="G240" s="168"/>
      <c r="H240" s="168"/>
      <c r="I240" s="168"/>
      <c r="J240" s="29" t="s">
        <v>23</v>
      </c>
      <c r="K240" s="39">
        <v>0</v>
      </c>
      <c r="L240" s="38">
        <v>0</v>
      </c>
      <c r="M240" s="38">
        <v>0</v>
      </c>
      <c r="N240" s="38">
        <v>0</v>
      </c>
      <c r="O240" s="38">
        <v>0</v>
      </c>
      <c r="P240" s="38">
        <v>0</v>
      </c>
      <c r="Q240" s="38">
        <v>0</v>
      </c>
      <c r="R240" s="49">
        <v>0</v>
      </c>
      <c r="S240" s="49">
        <v>0</v>
      </c>
      <c r="T240" s="38">
        <v>0</v>
      </c>
      <c r="U240" s="38">
        <v>0</v>
      </c>
      <c r="V240" s="75">
        <v>0</v>
      </c>
      <c r="W240" s="76">
        <f t="shared" si="18"/>
        <v>0</v>
      </c>
    </row>
    <row r="241" spans="1:23" ht="15.75" x14ac:dyDescent="0.2">
      <c r="A241" s="178"/>
      <c r="B241" s="141">
        <v>240448</v>
      </c>
      <c r="C241" s="171"/>
      <c r="D241" s="168"/>
      <c r="E241" s="173"/>
      <c r="F241" s="171"/>
      <c r="G241" s="168"/>
      <c r="H241" s="168"/>
      <c r="I241" s="168"/>
      <c r="J241" s="26" t="s">
        <v>37</v>
      </c>
      <c r="K241" s="49">
        <v>0</v>
      </c>
      <c r="L241" s="38">
        <v>55.634</v>
      </c>
      <c r="M241" s="38">
        <v>0</v>
      </c>
      <c r="N241" s="35">
        <v>0</v>
      </c>
      <c r="O241" s="38">
        <v>100.93899999999999</v>
      </c>
      <c r="P241" s="38">
        <v>0</v>
      </c>
      <c r="Q241" s="38">
        <v>0</v>
      </c>
      <c r="R241" s="49">
        <v>0</v>
      </c>
      <c r="S241" s="49">
        <v>118.626</v>
      </c>
      <c r="T241" s="38">
        <v>0</v>
      </c>
      <c r="U241" s="38">
        <v>0</v>
      </c>
      <c r="V241" s="75">
        <v>0</v>
      </c>
      <c r="W241" s="76">
        <f t="shared" si="18"/>
        <v>275.19899999999996</v>
      </c>
    </row>
    <row r="242" spans="1:23" ht="16.5" thickBot="1" x14ac:dyDescent="0.25">
      <c r="A242" s="179"/>
      <c r="B242" s="142">
        <v>240448</v>
      </c>
      <c r="C242" s="167"/>
      <c r="D242" s="165"/>
      <c r="E242" s="175"/>
      <c r="F242" s="167"/>
      <c r="G242" s="165"/>
      <c r="H242" s="165"/>
      <c r="I242" s="165"/>
      <c r="J242" s="15" t="s">
        <v>15</v>
      </c>
      <c r="K242" s="44">
        <v>0</v>
      </c>
      <c r="L242" s="40">
        <v>0</v>
      </c>
      <c r="M242" s="40">
        <v>0</v>
      </c>
      <c r="N242" s="40">
        <v>0</v>
      </c>
      <c r="O242" s="40">
        <v>0</v>
      </c>
      <c r="P242" s="40">
        <v>0</v>
      </c>
      <c r="Q242" s="40">
        <v>0</v>
      </c>
      <c r="R242" s="44">
        <v>0</v>
      </c>
      <c r="S242" s="44">
        <v>0</v>
      </c>
      <c r="T242" s="40">
        <v>0</v>
      </c>
      <c r="U242" s="40">
        <v>0</v>
      </c>
      <c r="V242" s="77">
        <v>0</v>
      </c>
      <c r="W242" s="78">
        <f t="shared" si="18"/>
        <v>0</v>
      </c>
    </row>
    <row r="243" spans="1:23" ht="16.5" thickBot="1" x14ac:dyDescent="0.25">
      <c r="A243" s="6"/>
      <c r="B243" s="8">
        <v>240448</v>
      </c>
      <c r="C243" s="16"/>
      <c r="D243" s="16"/>
      <c r="E243" s="16"/>
      <c r="F243" s="16"/>
      <c r="G243" s="16"/>
      <c r="H243" s="16"/>
      <c r="I243" s="16"/>
      <c r="J243" s="16"/>
      <c r="K243" s="41" t="s">
        <v>168</v>
      </c>
      <c r="L243" s="42" t="s">
        <v>168</v>
      </c>
      <c r="M243" s="42" t="s">
        <v>168</v>
      </c>
      <c r="N243" s="42" t="s">
        <v>168</v>
      </c>
      <c r="O243" s="42" t="s">
        <v>168</v>
      </c>
      <c r="P243" s="42" t="s">
        <v>168</v>
      </c>
      <c r="Q243" s="42" t="s">
        <v>168</v>
      </c>
      <c r="R243" s="79" t="s">
        <v>168</v>
      </c>
      <c r="S243" s="80" t="s">
        <v>168</v>
      </c>
      <c r="T243" s="42" t="s">
        <v>168</v>
      </c>
      <c r="U243" s="42" t="s">
        <v>168</v>
      </c>
      <c r="V243" s="81" t="s">
        <v>168</v>
      </c>
      <c r="W243" s="82">
        <f>SUM(W235:W242)</f>
        <v>2771189.9839999997</v>
      </c>
    </row>
    <row r="244" spans="1:23" ht="15.75" x14ac:dyDescent="0.2">
      <c r="A244" s="169">
        <v>1366</v>
      </c>
      <c r="B244" s="9">
        <v>241326</v>
      </c>
      <c r="C244" s="171" t="s">
        <v>162</v>
      </c>
      <c r="D244" s="168" t="s">
        <v>47</v>
      </c>
      <c r="E244" s="168">
        <v>67</v>
      </c>
      <c r="F244" s="168" t="s">
        <v>58</v>
      </c>
      <c r="G244" s="168" t="s">
        <v>51</v>
      </c>
      <c r="H244" s="170" t="s">
        <v>60</v>
      </c>
      <c r="I244" s="168" t="s">
        <v>51</v>
      </c>
      <c r="J244" s="27" t="s">
        <v>12</v>
      </c>
      <c r="K244" s="43">
        <v>178231.55299999996</v>
      </c>
      <c r="L244" s="43">
        <v>147550.07</v>
      </c>
      <c r="M244" s="35">
        <v>189019.52900000004</v>
      </c>
      <c r="N244" s="35">
        <v>169855.53999999995</v>
      </c>
      <c r="O244" s="43">
        <v>48880.607000000011</v>
      </c>
      <c r="P244" s="43">
        <v>61836.808000000012</v>
      </c>
      <c r="Q244" s="43">
        <v>118538.124</v>
      </c>
      <c r="R244" s="60">
        <v>106368.36300000001</v>
      </c>
      <c r="S244" s="60">
        <v>122628.69900000002</v>
      </c>
      <c r="T244" s="43">
        <v>152050.19</v>
      </c>
      <c r="U244" s="43">
        <v>149281.09400000001</v>
      </c>
      <c r="V244" s="83">
        <v>138513.76199999999</v>
      </c>
      <c r="W244" s="84">
        <f>SUM(K244:V244)</f>
        <v>1582754.3389999997</v>
      </c>
    </row>
    <row r="245" spans="1:23" ht="15.75" x14ac:dyDescent="0.2">
      <c r="A245" s="169"/>
      <c r="B245" s="9">
        <v>241326</v>
      </c>
      <c r="C245" s="171"/>
      <c r="D245" s="168"/>
      <c r="E245" s="168"/>
      <c r="F245" s="168"/>
      <c r="G245" s="168"/>
      <c r="H245" s="170"/>
      <c r="I245" s="168"/>
      <c r="J245" s="26" t="s">
        <v>13</v>
      </c>
      <c r="K245" s="38">
        <v>0</v>
      </c>
      <c r="L245" s="38">
        <v>0</v>
      </c>
      <c r="M245" s="65">
        <v>0</v>
      </c>
      <c r="N245" s="35">
        <v>0</v>
      </c>
      <c r="O245" s="38">
        <v>0</v>
      </c>
      <c r="P245" s="38">
        <v>0</v>
      </c>
      <c r="Q245" s="38">
        <v>0</v>
      </c>
      <c r="R245" s="49">
        <v>0</v>
      </c>
      <c r="S245" s="49">
        <v>0</v>
      </c>
      <c r="T245" s="38">
        <v>0</v>
      </c>
      <c r="U245" s="38">
        <v>0</v>
      </c>
      <c r="V245" s="75">
        <v>0</v>
      </c>
      <c r="W245" s="76">
        <f>SUM(K245:V245)</f>
        <v>0</v>
      </c>
    </row>
    <row r="246" spans="1:23" ht="15.75" x14ac:dyDescent="0.2">
      <c r="A246" s="169"/>
      <c r="B246" s="9">
        <v>241326</v>
      </c>
      <c r="C246" s="171"/>
      <c r="D246" s="168"/>
      <c r="E246" s="168"/>
      <c r="F246" s="168"/>
      <c r="G246" s="168"/>
      <c r="H246" s="170"/>
      <c r="I246" s="168"/>
      <c r="J246" s="26" t="s">
        <v>19</v>
      </c>
      <c r="K246" s="38">
        <v>0</v>
      </c>
      <c r="L246" s="38">
        <v>0</v>
      </c>
      <c r="M246" s="64">
        <v>0</v>
      </c>
      <c r="N246" s="38">
        <v>0</v>
      </c>
      <c r="O246" s="38">
        <v>0</v>
      </c>
      <c r="P246" s="38">
        <v>0</v>
      </c>
      <c r="Q246" s="38">
        <v>0</v>
      </c>
      <c r="R246" s="49">
        <v>0</v>
      </c>
      <c r="S246" s="49">
        <v>0</v>
      </c>
      <c r="T246" s="38">
        <v>0</v>
      </c>
      <c r="U246" s="38">
        <v>0</v>
      </c>
      <c r="V246" s="75">
        <v>40.948</v>
      </c>
      <c r="W246" s="76">
        <f>SUM(K246:V246)</f>
        <v>40.948</v>
      </c>
    </row>
    <row r="247" spans="1:23" ht="16.5" thickBot="1" x14ac:dyDescent="0.25">
      <c r="A247" s="169"/>
      <c r="B247" s="9">
        <v>241326</v>
      </c>
      <c r="C247" s="171"/>
      <c r="D247" s="168"/>
      <c r="E247" s="168"/>
      <c r="F247" s="168"/>
      <c r="G247" s="168"/>
      <c r="H247" s="170"/>
      <c r="I247" s="168"/>
      <c r="J247" s="29" t="s">
        <v>37</v>
      </c>
      <c r="K247" s="50">
        <v>222828.09699999995</v>
      </c>
      <c r="L247" s="50">
        <v>185461.09699999998</v>
      </c>
      <c r="M247" s="35">
        <v>202256.62900000004</v>
      </c>
      <c r="N247" s="35">
        <v>201891.93200000003</v>
      </c>
      <c r="O247" s="50">
        <v>217532.47800000003</v>
      </c>
      <c r="P247" s="50">
        <v>198560.43599999999</v>
      </c>
      <c r="Q247" s="50">
        <v>230329.95800000004</v>
      </c>
      <c r="R247" s="57">
        <v>226372.16300000003</v>
      </c>
      <c r="S247" s="57">
        <v>205307.73099999994</v>
      </c>
      <c r="T247" s="50">
        <v>209708.97999999998</v>
      </c>
      <c r="U247" s="38">
        <v>225474.23900000003</v>
      </c>
      <c r="V247" s="86">
        <v>246384.30199999997</v>
      </c>
      <c r="W247" s="87">
        <f>SUM(K247:V247)</f>
        <v>2572108.0420000004</v>
      </c>
    </row>
    <row r="248" spans="1:23" ht="16.5" thickBot="1" x14ac:dyDescent="0.25">
      <c r="A248" s="6"/>
      <c r="B248" s="8">
        <v>241326</v>
      </c>
      <c r="C248" s="16"/>
      <c r="D248" s="16"/>
      <c r="E248" s="16"/>
      <c r="F248" s="16"/>
      <c r="G248" s="16"/>
      <c r="H248" s="16"/>
      <c r="I248" s="16"/>
      <c r="J248" s="16"/>
      <c r="K248" s="41" t="s">
        <v>168</v>
      </c>
      <c r="L248" s="42" t="s">
        <v>168</v>
      </c>
      <c r="M248" s="42" t="s">
        <v>168</v>
      </c>
      <c r="N248" s="42" t="s">
        <v>168</v>
      </c>
      <c r="O248" s="42" t="s">
        <v>168</v>
      </c>
      <c r="P248" s="42" t="s">
        <v>168</v>
      </c>
      <c r="Q248" s="42" t="s">
        <v>168</v>
      </c>
      <c r="R248" s="79" t="s">
        <v>168</v>
      </c>
      <c r="S248" s="80" t="s">
        <v>168</v>
      </c>
      <c r="T248" s="42" t="s">
        <v>168</v>
      </c>
      <c r="U248" s="42" t="s">
        <v>168</v>
      </c>
      <c r="V248" s="81" t="s">
        <v>168</v>
      </c>
      <c r="W248" s="82">
        <f>SUM(W244:W247)</f>
        <v>4154903.3289999999</v>
      </c>
    </row>
    <row r="249" spans="1:23" ht="15.75" x14ac:dyDescent="0.2">
      <c r="A249" s="162">
        <v>1367</v>
      </c>
      <c r="B249" s="103">
        <v>241327</v>
      </c>
      <c r="C249" s="166" t="s">
        <v>163</v>
      </c>
      <c r="D249" s="164" t="s">
        <v>47</v>
      </c>
      <c r="E249" s="172">
        <v>28.6</v>
      </c>
      <c r="F249" s="174" t="s">
        <v>61</v>
      </c>
      <c r="G249" s="164" t="s">
        <v>51</v>
      </c>
      <c r="H249" s="164" t="s">
        <v>60</v>
      </c>
      <c r="I249" s="164" t="s">
        <v>51</v>
      </c>
      <c r="J249" s="28" t="s">
        <v>12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v>0</v>
      </c>
      <c r="R249" s="72">
        <v>0</v>
      </c>
      <c r="S249" s="72">
        <v>0</v>
      </c>
      <c r="T249" s="47">
        <v>0</v>
      </c>
      <c r="U249" s="47">
        <v>0</v>
      </c>
      <c r="V249" s="73">
        <v>0</v>
      </c>
      <c r="W249" s="74">
        <f>SUM(K249:V249)</f>
        <v>0</v>
      </c>
    </row>
    <row r="250" spans="1:23" ht="15.75" x14ac:dyDescent="0.2">
      <c r="A250" s="169"/>
      <c r="B250" s="9">
        <v>241327</v>
      </c>
      <c r="C250" s="171"/>
      <c r="D250" s="168"/>
      <c r="E250" s="173"/>
      <c r="F250" s="170"/>
      <c r="G250" s="168"/>
      <c r="H250" s="168"/>
      <c r="I250" s="168"/>
      <c r="J250" s="26" t="s">
        <v>19</v>
      </c>
      <c r="K250" s="49">
        <v>0</v>
      </c>
      <c r="L250" s="38">
        <v>0</v>
      </c>
      <c r="M250" s="38">
        <v>0</v>
      </c>
      <c r="N250" s="38">
        <v>0</v>
      </c>
      <c r="O250" s="38">
        <v>0</v>
      </c>
      <c r="P250" s="38">
        <v>0</v>
      </c>
      <c r="Q250" s="38">
        <v>0</v>
      </c>
      <c r="R250" s="49">
        <v>0</v>
      </c>
      <c r="S250" s="49">
        <v>0</v>
      </c>
      <c r="T250" s="38">
        <v>0</v>
      </c>
      <c r="U250" s="38">
        <v>0</v>
      </c>
      <c r="V250" s="75">
        <v>0</v>
      </c>
      <c r="W250" s="76">
        <f>SUM(K250:V250)</f>
        <v>0</v>
      </c>
    </row>
    <row r="251" spans="1:23" ht="16.5" thickBot="1" x14ac:dyDescent="0.25">
      <c r="A251" s="163"/>
      <c r="B251" s="9">
        <v>241327</v>
      </c>
      <c r="C251" s="168"/>
      <c r="D251" s="168"/>
      <c r="E251" s="173"/>
      <c r="F251" s="170"/>
      <c r="G251" s="168"/>
      <c r="H251" s="168"/>
      <c r="I251" s="168"/>
      <c r="J251" s="17" t="s">
        <v>37</v>
      </c>
      <c r="K251" s="44">
        <v>0</v>
      </c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>
        <v>0</v>
      </c>
      <c r="R251" s="44">
        <v>0</v>
      </c>
      <c r="S251" s="44">
        <v>0</v>
      </c>
      <c r="T251" s="40">
        <v>0</v>
      </c>
      <c r="U251" s="40">
        <v>0</v>
      </c>
      <c r="V251" s="77">
        <v>0</v>
      </c>
      <c r="W251" s="78">
        <f>SUM(K251:V251)</f>
        <v>0</v>
      </c>
    </row>
    <row r="252" spans="1:23" ht="16.5" thickBot="1" x14ac:dyDescent="0.25">
      <c r="A252" s="10"/>
      <c r="B252" s="8">
        <v>241327</v>
      </c>
      <c r="C252" s="16"/>
      <c r="D252" s="16"/>
      <c r="E252" s="16"/>
      <c r="F252" s="16"/>
      <c r="G252" s="16"/>
      <c r="H252" s="16"/>
      <c r="I252" s="16"/>
      <c r="J252" s="16"/>
      <c r="K252" s="41" t="s">
        <v>168</v>
      </c>
      <c r="L252" s="42" t="s">
        <v>168</v>
      </c>
      <c r="M252" s="42" t="s">
        <v>168</v>
      </c>
      <c r="N252" s="42" t="s">
        <v>168</v>
      </c>
      <c r="O252" s="42" t="s">
        <v>168</v>
      </c>
      <c r="P252" s="42" t="s">
        <v>168</v>
      </c>
      <c r="Q252" s="42" t="s">
        <v>168</v>
      </c>
      <c r="R252" s="79" t="s">
        <v>168</v>
      </c>
      <c r="S252" s="80" t="s">
        <v>168</v>
      </c>
      <c r="T252" s="42" t="s">
        <v>168</v>
      </c>
      <c r="U252" s="42" t="s">
        <v>168</v>
      </c>
      <c r="V252" s="81" t="s">
        <v>168</v>
      </c>
      <c r="W252" s="82">
        <f>SUM(W249:W251)</f>
        <v>0</v>
      </c>
    </row>
    <row r="253" spans="1:23" ht="15.75" x14ac:dyDescent="0.2">
      <c r="A253" s="162">
        <v>1367</v>
      </c>
      <c r="B253" s="103">
        <v>241327</v>
      </c>
      <c r="C253" s="166" t="s">
        <v>173</v>
      </c>
      <c r="D253" s="164" t="s">
        <v>47</v>
      </c>
      <c r="E253" s="172">
        <v>28.6</v>
      </c>
      <c r="F253" s="174" t="s">
        <v>61</v>
      </c>
      <c r="G253" s="164" t="s">
        <v>51</v>
      </c>
      <c r="H253" s="164" t="s">
        <v>60</v>
      </c>
      <c r="I253" s="164" t="s">
        <v>51</v>
      </c>
      <c r="J253" s="28" t="s">
        <v>13</v>
      </c>
      <c r="K253" s="47">
        <v>9913.7189999999991</v>
      </c>
      <c r="L253" s="47">
        <v>6170.0679999999993</v>
      </c>
      <c r="M253" s="47"/>
      <c r="N253" s="47">
        <v>955.67700000000002</v>
      </c>
      <c r="O253" s="47">
        <v>1132.3140000000001</v>
      </c>
      <c r="P253" s="47">
        <v>982.34499999999991</v>
      </c>
      <c r="Q253" s="47">
        <v>739.97</v>
      </c>
      <c r="R253" s="72">
        <v>16833.684000000001</v>
      </c>
      <c r="S253" s="72">
        <v>11554.525</v>
      </c>
      <c r="T253" s="47">
        <v>16754.752</v>
      </c>
      <c r="U253" s="47">
        <v>23411.838999999996</v>
      </c>
      <c r="V253" s="73">
        <v>17800.927</v>
      </c>
      <c r="W253" s="74">
        <f>SUM(K253:V253)</f>
        <v>106249.81999999999</v>
      </c>
    </row>
    <row r="254" spans="1:23" ht="15.75" x14ac:dyDescent="0.2">
      <c r="A254" s="169"/>
      <c r="B254" s="9">
        <v>241327</v>
      </c>
      <c r="C254" s="171"/>
      <c r="D254" s="168"/>
      <c r="E254" s="173"/>
      <c r="F254" s="170"/>
      <c r="G254" s="168"/>
      <c r="H254" s="168"/>
      <c r="I254" s="168"/>
      <c r="J254" s="26" t="s">
        <v>19</v>
      </c>
      <c r="K254" s="49">
        <v>223225.47700000004</v>
      </c>
      <c r="L254" s="38">
        <v>194176.40100000001</v>
      </c>
      <c r="M254" s="38">
        <v>204082.014</v>
      </c>
      <c r="N254" s="38">
        <v>228206.80899999998</v>
      </c>
      <c r="O254" s="38">
        <v>213527.10700000002</v>
      </c>
      <c r="P254" s="38">
        <v>210214.946</v>
      </c>
      <c r="Q254" s="38">
        <v>209921.26400000005</v>
      </c>
      <c r="R254" s="49">
        <v>187883.49900000004</v>
      </c>
      <c r="S254" s="49">
        <v>161091.44</v>
      </c>
      <c r="T254" s="38">
        <v>186855.04399999999</v>
      </c>
      <c r="U254" s="38">
        <v>152732.29200000002</v>
      </c>
      <c r="V254" s="75">
        <v>167268.981</v>
      </c>
      <c r="W254" s="76">
        <f>SUM(K254:V254)</f>
        <v>2339185.2740000002</v>
      </c>
    </row>
    <row r="255" spans="1:23" ht="16.5" thickBot="1" x14ac:dyDescent="0.25">
      <c r="A255" s="163"/>
      <c r="B255" s="9">
        <v>241327</v>
      </c>
      <c r="C255" s="168"/>
      <c r="D255" s="168"/>
      <c r="E255" s="173"/>
      <c r="F255" s="170"/>
      <c r="G255" s="168"/>
      <c r="H255" s="168"/>
      <c r="I255" s="168"/>
      <c r="J255" s="17" t="s">
        <v>37</v>
      </c>
      <c r="K255" s="44">
        <v>0</v>
      </c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>
        <v>0</v>
      </c>
      <c r="R255" s="44">
        <v>0</v>
      </c>
      <c r="S255" s="44">
        <v>0</v>
      </c>
      <c r="T255" s="40">
        <v>0</v>
      </c>
      <c r="U255" s="40">
        <v>0</v>
      </c>
      <c r="V255" s="77">
        <v>0</v>
      </c>
      <c r="W255" s="78">
        <f>SUM(K255:V255)</f>
        <v>0</v>
      </c>
    </row>
    <row r="256" spans="1:23" ht="16.5" thickBot="1" x14ac:dyDescent="0.25">
      <c r="A256" s="10"/>
      <c r="B256" s="8">
        <v>241327</v>
      </c>
      <c r="C256" s="16"/>
      <c r="D256" s="16"/>
      <c r="E256" s="16"/>
      <c r="F256" s="16"/>
      <c r="G256" s="16"/>
      <c r="H256" s="16"/>
      <c r="I256" s="16"/>
      <c r="J256" s="16"/>
      <c r="K256" s="41" t="s">
        <v>168</v>
      </c>
      <c r="L256" s="42" t="s">
        <v>168</v>
      </c>
      <c r="M256" s="42" t="s">
        <v>168</v>
      </c>
      <c r="N256" s="42" t="s">
        <v>168</v>
      </c>
      <c r="O256" s="42" t="s">
        <v>168</v>
      </c>
      <c r="P256" s="42" t="s">
        <v>168</v>
      </c>
      <c r="Q256" s="42" t="s">
        <v>168</v>
      </c>
      <c r="R256" s="79" t="s">
        <v>168</v>
      </c>
      <c r="S256" s="80" t="s">
        <v>168</v>
      </c>
      <c r="T256" s="42" t="s">
        <v>168</v>
      </c>
      <c r="U256" s="42" t="s">
        <v>168</v>
      </c>
      <c r="V256" s="81" t="s">
        <v>168</v>
      </c>
      <c r="W256" s="82">
        <f>SUM(W253:W255)</f>
        <v>2445435.094</v>
      </c>
    </row>
    <row r="257" spans="1:23" ht="15.75" x14ac:dyDescent="0.2">
      <c r="A257" s="169">
        <v>1368</v>
      </c>
      <c r="B257" s="9">
        <v>241328</v>
      </c>
      <c r="C257" s="171" t="s">
        <v>164</v>
      </c>
      <c r="D257" s="168" t="s">
        <v>47</v>
      </c>
      <c r="E257" s="168">
        <v>29</v>
      </c>
      <c r="F257" s="170" t="s">
        <v>60</v>
      </c>
      <c r="G257" s="168" t="s">
        <v>51</v>
      </c>
      <c r="H257" s="171" t="s">
        <v>113</v>
      </c>
      <c r="I257" s="168" t="s">
        <v>51</v>
      </c>
      <c r="J257" s="27" t="s">
        <v>12</v>
      </c>
      <c r="K257" s="43">
        <v>31253.974000000006</v>
      </c>
      <c r="L257" s="43">
        <v>40009.712999999996</v>
      </c>
      <c r="M257" s="35">
        <v>24881.51</v>
      </c>
      <c r="N257" s="35">
        <v>35181.686000000002</v>
      </c>
      <c r="O257" s="43">
        <v>4328.9849999999997</v>
      </c>
      <c r="P257" s="43">
        <v>24172.904999999999</v>
      </c>
      <c r="Q257" s="43">
        <v>25794.99</v>
      </c>
      <c r="R257" s="43">
        <v>45855.563999999998</v>
      </c>
      <c r="S257" s="60">
        <v>54994.886999999995</v>
      </c>
      <c r="T257" s="43">
        <v>30516.258000000002</v>
      </c>
      <c r="U257" s="43">
        <v>44984.484000000004</v>
      </c>
      <c r="V257" s="83">
        <v>32541.67</v>
      </c>
      <c r="W257" s="84">
        <f>SUM(K257:V257)</f>
        <v>394516.62599999993</v>
      </c>
    </row>
    <row r="258" spans="1:23" ht="15.75" x14ac:dyDescent="0.2">
      <c r="A258" s="169"/>
      <c r="B258" s="9">
        <v>241328</v>
      </c>
      <c r="C258" s="168"/>
      <c r="D258" s="168"/>
      <c r="E258" s="168"/>
      <c r="F258" s="170"/>
      <c r="G258" s="168"/>
      <c r="H258" s="168"/>
      <c r="I258" s="168"/>
      <c r="J258" s="26" t="s">
        <v>13</v>
      </c>
      <c r="K258" s="38">
        <v>0</v>
      </c>
      <c r="L258" s="38">
        <v>0</v>
      </c>
      <c r="M258" s="67">
        <v>0</v>
      </c>
      <c r="N258" s="35">
        <v>0</v>
      </c>
      <c r="O258" s="38">
        <v>0</v>
      </c>
      <c r="P258" s="38">
        <v>0</v>
      </c>
      <c r="Q258" s="38">
        <v>0</v>
      </c>
      <c r="R258" s="38">
        <v>0</v>
      </c>
      <c r="S258" s="49">
        <v>0</v>
      </c>
      <c r="T258" s="38">
        <v>0</v>
      </c>
      <c r="U258" s="38">
        <v>0</v>
      </c>
      <c r="V258" s="75">
        <v>0</v>
      </c>
      <c r="W258" s="76">
        <f>SUM(K258:V258)</f>
        <v>0</v>
      </c>
    </row>
    <row r="259" spans="1:23" ht="15.75" x14ac:dyDescent="0.2">
      <c r="A259" s="169"/>
      <c r="B259" s="9">
        <v>241328</v>
      </c>
      <c r="C259" s="168"/>
      <c r="D259" s="168"/>
      <c r="E259" s="168"/>
      <c r="F259" s="20"/>
      <c r="G259" s="168"/>
      <c r="H259" s="168"/>
      <c r="I259" s="168"/>
      <c r="J259" s="29" t="s">
        <v>19</v>
      </c>
      <c r="K259" s="50">
        <v>0</v>
      </c>
      <c r="L259" s="50">
        <v>0</v>
      </c>
      <c r="M259" s="65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7">
        <v>0</v>
      </c>
      <c r="T259" s="50">
        <v>0</v>
      </c>
      <c r="U259" s="50">
        <v>0</v>
      </c>
      <c r="V259" s="86">
        <v>0</v>
      </c>
      <c r="W259" s="87">
        <f>SUM(K259:V259)</f>
        <v>0</v>
      </c>
    </row>
    <row r="260" spans="1:23" ht="16.5" thickBot="1" x14ac:dyDescent="0.25">
      <c r="A260" s="163"/>
      <c r="B260" s="139">
        <v>241328</v>
      </c>
      <c r="C260" s="165"/>
      <c r="D260" s="165"/>
      <c r="E260" s="165"/>
      <c r="F260" s="21"/>
      <c r="G260" s="165"/>
      <c r="H260" s="165"/>
      <c r="I260" s="165"/>
      <c r="J260" s="29" t="s">
        <v>37</v>
      </c>
      <c r="K260" s="58">
        <v>222369.345</v>
      </c>
      <c r="L260" s="58">
        <v>184853.03900000005</v>
      </c>
      <c r="M260" s="35">
        <v>197258.40299999996</v>
      </c>
      <c r="N260" s="97">
        <v>201300.008</v>
      </c>
      <c r="O260" s="58">
        <v>217024.26400000005</v>
      </c>
      <c r="P260" s="58">
        <v>198138.25399999996</v>
      </c>
      <c r="Q260" s="58">
        <v>229944.04300000003</v>
      </c>
      <c r="R260" s="58">
        <v>226220.95300000004</v>
      </c>
      <c r="S260" s="85">
        <v>205152.98999999996</v>
      </c>
      <c r="T260" s="58">
        <v>208989.11699999997</v>
      </c>
      <c r="U260" s="58">
        <v>225269.69200000001</v>
      </c>
      <c r="V260" s="93">
        <v>246129.74099999992</v>
      </c>
      <c r="W260" s="94">
        <f>SUM(K260:V260)</f>
        <v>2562649.8489999999</v>
      </c>
    </row>
    <row r="261" spans="1:23" ht="16.5" thickBot="1" x14ac:dyDescent="0.25">
      <c r="A261" s="10"/>
      <c r="B261" s="8">
        <v>241328</v>
      </c>
      <c r="C261" s="16"/>
      <c r="D261" s="16"/>
      <c r="E261" s="16"/>
      <c r="F261" s="16"/>
      <c r="G261" s="16"/>
      <c r="H261" s="16"/>
      <c r="I261" s="16"/>
      <c r="J261" s="16"/>
      <c r="K261" s="41" t="s">
        <v>168</v>
      </c>
      <c r="L261" s="42" t="s">
        <v>168</v>
      </c>
      <c r="M261" s="42" t="s">
        <v>168</v>
      </c>
      <c r="N261" s="96" t="s">
        <v>168</v>
      </c>
      <c r="O261" s="42" t="s">
        <v>168</v>
      </c>
      <c r="P261" s="42" t="s">
        <v>168</v>
      </c>
      <c r="Q261" s="42" t="s">
        <v>168</v>
      </c>
      <c r="R261" s="79" t="s">
        <v>168</v>
      </c>
      <c r="S261" s="80" t="s">
        <v>168</v>
      </c>
      <c r="T261" s="42" t="s">
        <v>168</v>
      </c>
      <c r="U261" s="42" t="s">
        <v>168</v>
      </c>
      <c r="V261" s="81" t="s">
        <v>168</v>
      </c>
      <c r="W261" s="82">
        <f>SUM(W257:W260)</f>
        <v>2957166.4749999996</v>
      </c>
    </row>
    <row r="262" spans="1:23" ht="15.75" x14ac:dyDescent="0.2">
      <c r="A262" s="162">
        <v>2069</v>
      </c>
      <c r="B262" s="103">
        <v>240434</v>
      </c>
      <c r="C262" s="164" t="s">
        <v>83</v>
      </c>
      <c r="D262" s="164" t="s">
        <v>28</v>
      </c>
      <c r="E262" s="172">
        <v>278.75</v>
      </c>
      <c r="F262" s="174" t="s">
        <v>84</v>
      </c>
      <c r="G262" s="164" t="s">
        <v>85</v>
      </c>
      <c r="H262" s="166" t="s">
        <v>114</v>
      </c>
      <c r="I262" s="164" t="s">
        <v>85</v>
      </c>
      <c r="J262" s="26" t="s">
        <v>14</v>
      </c>
      <c r="K262" s="46">
        <v>63380.89499999999</v>
      </c>
      <c r="L262" s="47">
        <v>52609.750999999997</v>
      </c>
      <c r="M262" s="47">
        <v>63058.795000000006</v>
      </c>
      <c r="N262" s="47">
        <v>61029.874000000011</v>
      </c>
      <c r="O262" s="47">
        <v>43490.665999999997</v>
      </c>
      <c r="P262" s="47">
        <v>49363.607999999986</v>
      </c>
      <c r="Q262" s="47">
        <v>56810.23</v>
      </c>
      <c r="R262" s="72">
        <v>60425.148000000008</v>
      </c>
      <c r="S262" s="72">
        <v>55457.34399999999</v>
      </c>
      <c r="T262" s="47">
        <v>46230.085999999996</v>
      </c>
      <c r="U262" s="47">
        <v>54516.444000000003</v>
      </c>
      <c r="V262" s="73">
        <v>58146.434000000008</v>
      </c>
      <c r="W262" s="74">
        <f>SUM(K262:V262)</f>
        <v>664519.27500000002</v>
      </c>
    </row>
    <row r="263" spans="1:23" ht="16.5" thickBot="1" x14ac:dyDescent="0.25">
      <c r="A263" s="163"/>
      <c r="B263" s="139">
        <v>240434</v>
      </c>
      <c r="C263" s="165"/>
      <c r="D263" s="165"/>
      <c r="E263" s="175"/>
      <c r="F263" s="176"/>
      <c r="G263" s="165"/>
      <c r="H263" s="167"/>
      <c r="I263" s="165"/>
      <c r="J263" s="29"/>
      <c r="K263" s="44" t="s">
        <v>168</v>
      </c>
      <c r="L263" s="40" t="s">
        <v>168</v>
      </c>
      <c r="M263" s="40" t="s">
        <v>168</v>
      </c>
      <c r="N263" s="40" t="s">
        <v>168</v>
      </c>
      <c r="O263" s="40" t="s">
        <v>168</v>
      </c>
      <c r="P263" s="40" t="s">
        <v>168</v>
      </c>
      <c r="Q263" s="40" t="s">
        <v>168</v>
      </c>
      <c r="R263" s="44" t="s">
        <v>168</v>
      </c>
      <c r="S263" s="44" t="s">
        <v>168</v>
      </c>
      <c r="T263" s="40" t="s">
        <v>168</v>
      </c>
      <c r="U263" s="40" t="s">
        <v>168</v>
      </c>
      <c r="V263" s="77" t="s">
        <v>168</v>
      </c>
      <c r="W263" s="78"/>
    </row>
    <row r="264" spans="1:23" ht="16.5" thickBot="1" x14ac:dyDescent="0.25">
      <c r="A264" s="10"/>
      <c r="B264" s="8">
        <v>240434</v>
      </c>
      <c r="C264" s="16"/>
      <c r="D264" s="16"/>
      <c r="E264" s="16"/>
      <c r="F264" s="16"/>
      <c r="G264" s="16"/>
      <c r="H264" s="16"/>
      <c r="I264" s="16"/>
      <c r="J264" s="16"/>
      <c r="K264" s="41" t="s">
        <v>168</v>
      </c>
      <c r="L264" s="59" t="s">
        <v>168</v>
      </c>
      <c r="M264" s="42" t="s">
        <v>168</v>
      </c>
      <c r="N264" s="42" t="s">
        <v>168</v>
      </c>
      <c r="O264" s="42" t="s">
        <v>168</v>
      </c>
      <c r="P264" s="42" t="s">
        <v>168</v>
      </c>
      <c r="Q264" s="42" t="s">
        <v>168</v>
      </c>
      <c r="R264" s="79" t="s">
        <v>168</v>
      </c>
      <c r="S264" s="80" t="s">
        <v>168</v>
      </c>
      <c r="T264" s="42" t="s">
        <v>168</v>
      </c>
      <c r="U264" s="42" t="s">
        <v>168</v>
      </c>
      <c r="V264" s="81" t="s">
        <v>168</v>
      </c>
      <c r="W264" s="82">
        <f>SUM(W262:W263)</f>
        <v>664519.27500000002</v>
      </c>
    </row>
    <row r="265" spans="1:23" ht="15.75" x14ac:dyDescent="0.2">
      <c r="A265" s="162">
        <v>253673</v>
      </c>
      <c r="B265" s="103">
        <v>253673</v>
      </c>
      <c r="C265" s="164" t="s">
        <v>165</v>
      </c>
      <c r="D265" s="164" t="s">
        <v>9</v>
      </c>
      <c r="E265" s="172">
        <v>24</v>
      </c>
      <c r="F265" s="164" t="s">
        <v>101</v>
      </c>
      <c r="G265" s="164" t="s">
        <v>31</v>
      </c>
      <c r="H265" s="164" t="s">
        <v>40</v>
      </c>
      <c r="I265" s="164" t="s">
        <v>31</v>
      </c>
      <c r="J265" s="27" t="s">
        <v>41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9">
        <v>0</v>
      </c>
      <c r="S265" s="60">
        <v>0</v>
      </c>
      <c r="T265" s="43">
        <v>0</v>
      </c>
      <c r="U265" s="43">
        <v>0</v>
      </c>
      <c r="V265" s="83">
        <v>0</v>
      </c>
      <c r="W265" s="84">
        <f>SUM(K265:V265)</f>
        <v>0</v>
      </c>
    </row>
    <row r="266" spans="1:23" ht="15.75" x14ac:dyDescent="0.2">
      <c r="A266" s="169"/>
      <c r="B266" s="9">
        <v>253673</v>
      </c>
      <c r="C266" s="168"/>
      <c r="D266" s="168"/>
      <c r="E266" s="173"/>
      <c r="F266" s="168"/>
      <c r="G266" s="168"/>
      <c r="H266" s="168"/>
      <c r="I266" s="168"/>
      <c r="J266" s="26" t="s">
        <v>14</v>
      </c>
      <c r="K266" s="49">
        <v>1259.0940000000001</v>
      </c>
      <c r="L266" s="38">
        <v>0</v>
      </c>
      <c r="M266" s="38">
        <v>0</v>
      </c>
      <c r="N266" s="38">
        <v>0</v>
      </c>
      <c r="O266" s="38">
        <v>0</v>
      </c>
      <c r="P266" s="38">
        <v>0</v>
      </c>
      <c r="Q266" s="38">
        <v>0</v>
      </c>
      <c r="R266" s="49">
        <v>0</v>
      </c>
      <c r="S266" s="49">
        <v>0</v>
      </c>
      <c r="T266" s="38">
        <v>8974.1530000000002</v>
      </c>
      <c r="U266" s="38">
        <v>0</v>
      </c>
      <c r="V266" s="75">
        <v>0</v>
      </c>
      <c r="W266" s="76">
        <f>SUM(K266:V266)</f>
        <v>10233.246999999999</v>
      </c>
    </row>
    <row r="267" spans="1:23" ht="15.75" x14ac:dyDescent="0.2">
      <c r="A267" s="169"/>
      <c r="B267" s="9">
        <v>253673</v>
      </c>
      <c r="C267" s="168"/>
      <c r="D267" s="168"/>
      <c r="E267" s="173"/>
      <c r="F267" s="168"/>
      <c r="G267" s="168"/>
      <c r="H267" s="168"/>
      <c r="I267" s="168"/>
      <c r="J267" s="26" t="s">
        <v>117</v>
      </c>
      <c r="K267" s="49">
        <v>8840.5659999999989</v>
      </c>
      <c r="L267" s="38">
        <v>0</v>
      </c>
      <c r="M267" s="38">
        <v>603.04999999999995</v>
      </c>
      <c r="N267" s="38">
        <v>18150</v>
      </c>
      <c r="O267" s="38">
        <v>8641</v>
      </c>
      <c r="P267" s="38">
        <v>5787.43</v>
      </c>
      <c r="Q267" s="38">
        <v>8539</v>
      </c>
      <c r="R267" s="49">
        <v>30272</v>
      </c>
      <c r="S267" s="49">
        <v>26986</v>
      </c>
      <c r="T267" s="38">
        <v>636.53099999999995</v>
      </c>
      <c r="U267" s="38">
        <v>0</v>
      </c>
      <c r="V267" s="75">
        <v>0</v>
      </c>
      <c r="W267" s="76">
        <f>SUM(K267:V267)</f>
        <v>108455.577</v>
      </c>
    </row>
    <row r="268" spans="1:23" ht="15.75" x14ac:dyDescent="0.2">
      <c r="A268" s="169"/>
      <c r="B268" s="9">
        <v>253673</v>
      </c>
      <c r="C268" s="168"/>
      <c r="D268" s="168"/>
      <c r="E268" s="173"/>
      <c r="F268" s="168"/>
      <c r="G268" s="168"/>
      <c r="H268" s="168"/>
      <c r="I268" s="168"/>
      <c r="J268" s="27" t="s">
        <v>125</v>
      </c>
      <c r="K268" s="60">
        <v>0</v>
      </c>
      <c r="L268" s="43">
        <v>0</v>
      </c>
      <c r="M268" s="43">
        <v>0</v>
      </c>
      <c r="N268" s="43">
        <v>0</v>
      </c>
      <c r="O268" s="43">
        <v>0</v>
      </c>
      <c r="P268" s="43">
        <v>0</v>
      </c>
      <c r="Q268" s="43">
        <v>0</v>
      </c>
      <c r="R268" s="60">
        <v>0</v>
      </c>
      <c r="S268" s="60">
        <v>0</v>
      </c>
      <c r="T268" s="43">
        <v>0</v>
      </c>
      <c r="U268" s="43">
        <v>0</v>
      </c>
      <c r="V268" s="83">
        <v>0</v>
      </c>
      <c r="W268" s="76">
        <f>SUM(K268:V268)</f>
        <v>0</v>
      </c>
    </row>
    <row r="269" spans="1:23" ht="16.5" thickBot="1" x14ac:dyDescent="0.25">
      <c r="A269" s="163"/>
      <c r="B269" s="139">
        <v>253673</v>
      </c>
      <c r="C269" s="165"/>
      <c r="D269" s="165"/>
      <c r="E269" s="175"/>
      <c r="F269" s="165"/>
      <c r="G269" s="165"/>
      <c r="H269" s="165"/>
      <c r="I269" s="165"/>
      <c r="J269" s="17" t="s">
        <v>126</v>
      </c>
      <c r="K269" s="44">
        <v>0</v>
      </c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>
        <v>0</v>
      </c>
      <c r="R269" s="44">
        <v>0</v>
      </c>
      <c r="S269" s="44">
        <v>0</v>
      </c>
      <c r="T269" s="40">
        <v>0</v>
      </c>
      <c r="U269" s="40">
        <v>0</v>
      </c>
      <c r="V269" s="77">
        <v>0</v>
      </c>
      <c r="W269" s="78">
        <f>SUM(K269:V269)</f>
        <v>0</v>
      </c>
    </row>
    <row r="270" spans="1:23" ht="16.5" thickBot="1" x14ac:dyDescent="0.25">
      <c r="A270" s="6"/>
      <c r="B270" s="8">
        <v>253673</v>
      </c>
      <c r="C270" s="16"/>
      <c r="D270" s="16"/>
      <c r="E270" s="16"/>
      <c r="F270" s="16"/>
      <c r="G270" s="16"/>
      <c r="H270" s="16"/>
      <c r="I270" s="16"/>
      <c r="J270" s="16"/>
      <c r="K270" s="41" t="s">
        <v>168</v>
      </c>
      <c r="L270" s="42" t="s">
        <v>168</v>
      </c>
      <c r="M270" s="42" t="s">
        <v>168</v>
      </c>
      <c r="N270" s="42" t="s">
        <v>168</v>
      </c>
      <c r="O270" s="42" t="s">
        <v>168</v>
      </c>
      <c r="P270" s="42" t="s">
        <v>168</v>
      </c>
      <c r="Q270" s="42" t="s">
        <v>168</v>
      </c>
      <c r="R270" s="79" t="s">
        <v>168</v>
      </c>
      <c r="S270" s="80" t="s">
        <v>168</v>
      </c>
      <c r="T270" s="42" t="s">
        <v>168</v>
      </c>
      <c r="U270" s="42" t="s">
        <v>168</v>
      </c>
      <c r="V270" s="81" t="s">
        <v>168</v>
      </c>
      <c r="W270" s="82">
        <f>SUM(W265:W269)</f>
        <v>118688.82400000001</v>
      </c>
    </row>
    <row r="271" spans="1:23" ht="15.75" x14ac:dyDescent="0.2">
      <c r="A271" s="162">
        <v>253674</v>
      </c>
      <c r="B271" s="103">
        <v>253674</v>
      </c>
      <c r="C271" s="164" t="s">
        <v>166</v>
      </c>
      <c r="D271" s="164" t="s">
        <v>20</v>
      </c>
      <c r="E271" s="172">
        <v>24</v>
      </c>
      <c r="F271" s="164" t="s">
        <v>101</v>
      </c>
      <c r="G271" s="164" t="s">
        <v>31</v>
      </c>
      <c r="H271" s="164" t="s">
        <v>40</v>
      </c>
      <c r="I271" s="164" t="s">
        <v>31</v>
      </c>
      <c r="J271" s="27" t="s">
        <v>41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3">
        <v>0</v>
      </c>
      <c r="Q271" s="43">
        <v>0</v>
      </c>
      <c r="R271" s="49">
        <v>0</v>
      </c>
      <c r="S271" s="60">
        <v>0</v>
      </c>
      <c r="T271" s="43">
        <v>0</v>
      </c>
      <c r="U271" s="43">
        <v>0</v>
      </c>
      <c r="V271" s="83">
        <v>0</v>
      </c>
      <c r="W271" s="84">
        <f>SUM(K271:V271)</f>
        <v>0</v>
      </c>
    </row>
    <row r="272" spans="1:23" ht="15.75" x14ac:dyDescent="0.2">
      <c r="A272" s="169"/>
      <c r="B272" s="9">
        <v>253674</v>
      </c>
      <c r="C272" s="168"/>
      <c r="D272" s="168"/>
      <c r="E272" s="173"/>
      <c r="F272" s="168"/>
      <c r="G272" s="168"/>
      <c r="H272" s="168"/>
      <c r="I272" s="168"/>
      <c r="J272" s="26" t="s">
        <v>14</v>
      </c>
      <c r="K272" s="49">
        <v>48464.877999999997</v>
      </c>
      <c r="L272" s="38">
        <v>37484.819999999992</v>
      </c>
      <c r="M272" s="38">
        <v>27614.057000000001</v>
      </c>
      <c r="N272" s="38">
        <v>26653.972000000005</v>
      </c>
      <c r="O272" s="38">
        <v>28230.853999999999</v>
      </c>
      <c r="P272" s="38">
        <v>22827.691999999999</v>
      </c>
      <c r="Q272" s="38">
        <v>21061.705000000002</v>
      </c>
      <c r="R272" s="49">
        <v>26635.100999999991</v>
      </c>
      <c r="S272" s="49">
        <v>17028.277000000002</v>
      </c>
      <c r="T272" s="38">
        <v>14296.809000000001</v>
      </c>
      <c r="U272" s="38">
        <v>6733.2160000000003</v>
      </c>
      <c r="V272" s="75">
        <v>43870.381000000001</v>
      </c>
      <c r="W272" s="76">
        <f>SUM(K272:V272)</f>
        <v>320901.76199999999</v>
      </c>
    </row>
    <row r="273" spans="1:23" ht="15.75" x14ac:dyDescent="0.2">
      <c r="A273" s="169"/>
      <c r="B273" s="9">
        <v>253674</v>
      </c>
      <c r="C273" s="168"/>
      <c r="D273" s="168"/>
      <c r="E273" s="173"/>
      <c r="F273" s="168"/>
      <c r="G273" s="168"/>
      <c r="H273" s="168"/>
      <c r="I273" s="168"/>
      <c r="J273" s="26" t="s">
        <v>117</v>
      </c>
      <c r="K273" s="49">
        <v>0</v>
      </c>
      <c r="L273" s="38">
        <v>0</v>
      </c>
      <c r="M273" s="38">
        <v>0</v>
      </c>
      <c r="N273" s="38">
        <v>0</v>
      </c>
      <c r="O273" s="38">
        <v>0</v>
      </c>
      <c r="P273" s="38">
        <v>0</v>
      </c>
      <c r="Q273" s="38">
        <v>0</v>
      </c>
      <c r="R273" s="49">
        <v>0</v>
      </c>
      <c r="S273" s="49">
        <v>0</v>
      </c>
      <c r="T273" s="38">
        <v>0</v>
      </c>
      <c r="U273" s="38">
        <v>0</v>
      </c>
      <c r="V273" s="75">
        <v>0</v>
      </c>
      <c r="W273" s="76">
        <f>SUM(K273:V273)</f>
        <v>0</v>
      </c>
    </row>
    <row r="274" spans="1:23" ht="15.75" x14ac:dyDescent="0.2">
      <c r="A274" s="169"/>
      <c r="B274" s="9">
        <v>253674</v>
      </c>
      <c r="C274" s="168"/>
      <c r="D274" s="168"/>
      <c r="E274" s="173"/>
      <c r="F274" s="168"/>
      <c r="G274" s="168"/>
      <c r="H274" s="168"/>
      <c r="I274" s="168"/>
      <c r="J274" s="26" t="s">
        <v>125</v>
      </c>
      <c r="K274" s="49">
        <v>0</v>
      </c>
      <c r="L274" s="38">
        <v>0</v>
      </c>
      <c r="M274" s="38">
        <v>0</v>
      </c>
      <c r="N274" s="38">
        <v>0</v>
      </c>
      <c r="O274" s="38">
        <v>0</v>
      </c>
      <c r="P274" s="38">
        <v>0</v>
      </c>
      <c r="Q274" s="38">
        <v>0</v>
      </c>
      <c r="R274" s="49">
        <v>0</v>
      </c>
      <c r="S274" s="49">
        <v>0</v>
      </c>
      <c r="T274" s="38">
        <v>0</v>
      </c>
      <c r="U274" s="38">
        <v>0</v>
      </c>
      <c r="V274" s="75">
        <v>0</v>
      </c>
      <c r="W274" s="76">
        <f>SUM(K274:V274)</f>
        <v>0</v>
      </c>
    </row>
    <row r="275" spans="1:23" ht="16.5" thickBot="1" x14ac:dyDescent="0.25">
      <c r="A275" s="163"/>
      <c r="B275" s="139">
        <v>253674</v>
      </c>
      <c r="C275" s="165"/>
      <c r="D275" s="165"/>
      <c r="E275" s="175"/>
      <c r="F275" s="165"/>
      <c r="G275" s="165"/>
      <c r="H275" s="165"/>
      <c r="I275" s="165"/>
      <c r="J275" s="17" t="s">
        <v>126</v>
      </c>
      <c r="K275" s="44">
        <v>0</v>
      </c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0">
        <v>0</v>
      </c>
      <c r="R275" s="44">
        <v>0</v>
      </c>
      <c r="S275" s="44">
        <v>0</v>
      </c>
      <c r="T275" s="40">
        <v>0</v>
      </c>
      <c r="U275" s="40">
        <v>0</v>
      </c>
      <c r="V275" s="77">
        <v>0</v>
      </c>
      <c r="W275" s="78">
        <f>SUM(K275:V275)</f>
        <v>0</v>
      </c>
    </row>
    <row r="276" spans="1:23" ht="16.5" thickBot="1" x14ac:dyDescent="0.25">
      <c r="A276" s="6"/>
      <c r="B276" s="8">
        <v>253674</v>
      </c>
      <c r="C276" s="16"/>
      <c r="D276" s="16"/>
      <c r="E276" s="16"/>
      <c r="F276" s="16"/>
      <c r="G276" s="16"/>
      <c r="H276" s="16"/>
      <c r="I276" s="16"/>
      <c r="J276" s="16"/>
      <c r="K276" s="41"/>
      <c r="L276" s="42"/>
      <c r="M276" s="42"/>
      <c r="N276" s="42"/>
      <c r="O276" s="42"/>
      <c r="P276" s="42"/>
      <c r="Q276" s="42"/>
      <c r="R276" s="79"/>
      <c r="S276" s="80"/>
      <c r="T276" s="42"/>
      <c r="U276" s="42"/>
      <c r="V276" s="81"/>
      <c r="W276" s="82">
        <f>SUM(W271:W275)</f>
        <v>320901.76199999999</v>
      </c>
    </row>
    <row r="277" spans="1:23" ht="32.25" thickBot="1" x14ac:dyDescent="0.25">
      <c r="A277" s="103">
        <v>241322</v>
      </c>
      <c r="B277" s="103">
        <v>241322</v>
      </c>
      <c r="C277" s="18" t="s">
        <v>174</v>
      </c>
      <c r="D277" s="18" t="s">
        <v>9</v>
      </c>
      <c r="E277" s="104">
        <v>78</v>
      </c>
      <c r="F277" s="105" t="s">
        <v>175</v>
      </c>
      <c r="G277" s="18" t="s">
        <v>176</v>
      </c>
      <c r="H277" s="105" t="s">
        <v>177</v>
      </c>
      <c r="I277" s="18" t="s">
        <v>176</v>
      </c>
      <c r="J277" s="29" t="s">
        <v>14</v>
      </c>
      <c r="K277" s="43">
        <v>18183.372000000007</v>
      </c>
      <c r="L277" s="43">
        <v>15090.492999999997</v>
      </c>
      <c r="M277" s="43">
        <v>11824.084000000001</v>
      </c>
      <c r="N277" s="43">
        <v>19134.479000000003</v>
      </c>
      <c r="O277" s="43">
        <v>17907.009999999998</v>
      </c>
      <c r="P277" s="43">
        <v>14887.174999999999</v>
      </c>
      <c r="Q277" s="43">
        <v>7727.929000000001</v>
      </c>
      <c r="R277" s="49">
        <v>5777.1040000000003</v>
      </c>
      <c r="S277" s="60">
        <v>19304.085999999999</v>
      </c>
      <c r="T277" s="43">
        <v>18054.134999999995</v>
      </c>
      <c r="U277" s="43">
        <v>15304.552</v>
      </c>
      <c r="V277" s="43">
        <v>13847.967000000002</v>
      </c>
      <c r="W277" s="84">
        <f>SUM(K277:V277)</f>
        <v>177042.38600000003</v>
      </c>
    </row>
    <row r="278" spans="1:23" ht="16.5" thickBot="1" x14ac:dyDescent="0.25">
      <c r="A278" s="8"/>
      <c r="B278" s="8">
        <v>241322</v>
      </c>
      <c r="C278" s="16"/>
      <c r="D278" s="16"/>
      <c r="E278" s="16"/>
      <c r="F278" s="16"/>
      <c r="G278" s="16"/>
      <c r="H278" s="16"/>
      <c r="I278" s="16"/>
      <c r="J278" s="16"/>
      <c r="K278" s="41"/>
      <c r="L278" s="42"/>
      <c r="M278" s="42"/>
      <c r="N278" s="42"/>
      <c r="O278" s="42"/>
      <c r="P278" s="42"/>
      <c r="Q278" s="42"/>
      <c r="R278" s="79"/>
      <c r="S278" s="80"/>
      <c r="T278" s="42"/>
      <c r="U278" s="42"/>
      <c r="V278" s="81"/>
      <c r="W278" s="82">
        <f>SUM(W277:W277)</f>
        <v>177042.38600000003</v>
      </c>
    </row>
    <row r="279" spans="1:23" ht="32.25" thickBot="1" x14ac:dyDescent="0.25">
      <c r="A279" s="103">
        <v>241323</v>
      </c>
      <c r="B279" s="103">
        <v>241323</v>
      </c>
      <c r="C279" s="18" t="s">
        <v>178</v>
      </c>
      <c r="D279" s="18" t="s">
        <v>9</v>
      </c>
      <c r="E279" s="104">
        <v>78</v>
      </c>
      <c r="F279" s="105" t="s">
        <v>175</v>
      </c>
      <c r="G279" s="18" t="s">
        <v>176</v>
      </c>
      <c r="H279" s="105" t="s">
        <v>177</v>
      </c>
      <c r="I279" s="18" t="s">
        <v>176</v>
      </c>
      <c r="J279" s="29" t="s">
        <v>179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3">
        <v>0</v>
      </c>
      <c r="Q279" s="43">
        <v>0</v>
      </c>
      <c r="R279" s="49">
        <v>0</v>
      </c>
      <c r="S279" s="60">
        <v>0</v>
      </c>
      <c r="T279" s="43">
        <v>0</v>
      </c>
      <c r="U279" s="43">
        <v>0</v>
      </c>
      <c r="V279" s="43">
        <v>0</v>
      </c>
      <c r="W279" s="84">
        <f>SUM(K279:V279)</f>
        <v>0</v>
      </c>
    </row>
    <row r="280" spans="1:23" ht="16.5" thickBot="1" x14ac:dyDescent="0.25">
      <c r="A280" s="8"/>
      <c r="B280" s="8">
        <v>241323</v>
      </c>
      <c r="C280" s="16"/>
      <c r="D280" s="16"/>
      <c r="E280" s="16"/>
      <c r="F280" s="16"/>
      <c r="G280" s="16"/>
      <c r="H280" s="16"/>
      <c r="I280" s="16"/>
      <c r="J280" s="16"/>
      <c r="K280" s="41"/>
      <c r="L280" s="42"/>
      <c r="M280" s="42"/>
      <c r="N280" s="42"/>
      <c r="O280" s="42"/>
      <c r="P280" s="42"/>
      <c r="Q280" s="42"/>
      <c r="R280" s="79"/>
      <c r="S280" s="80"/>
      <c r="T280" s="42"/>
      <c r="U280" s="42"/>
      <c r="V280" s="81"/>
      <c r="W280" s="82">
        <f>SUM(W279:W279)</f>
        <v>0</v>
      </c>
    </row>
    <row r="281" spans="1:23" ht="15.75" x14ac:dyDescent="0.2">
      <c r="A281" s="162">
        <v>241315</v>
      </c>
      <c r="B281" s="103">
        <v>241315</v>
      </c>
      <c r="C281" s="164" t="s">
        <v>180</v>
      </c>
      <c r="D281" s="164" t="s">
        <v>9</v>
      </c>
      <c r="E281" s="172">
        <v>28</v>
      </c>
      <c r="F281" s="164" t="s">
        <v>133</v>
      </c>
      <c r="G281" s="164" t="s">
        <v>181</v>
      </c>
      <c r="H281" s="164" t="s">
        <v>182</v>
      </c>
      <c r="I281" s="164" t="s">
        <v>181</v>
      </c>
      <c r="J281" s="29" t="s">
        <v>179</v>
      </c>
      <c r="K281" s="43">
        <v>875.08699999999999</v>
      </c>
      <c r="L281" s="43">
        <v>98.158999999999992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9">
        <v>0</v>
      </c>
      <c r="S281" s="60">
        <v>0</v>
      </c>
      <c r="T281" s="43">
        <v>0</v>
      </c>
      <c r="U281" s="43">
        <v>0</v>
      </c>
      <c r="V281" s="43">
        <v>0</v>
      </c>
      <c r="W281" s="84">
        <f>SUM(K281:V281)</f>
        <v>973.24599999999998</v>
      </c>
    </row>
    <row r="282" spans="1:23" ht="16.5" thickBot="1" x14ac:dyDescent="0.25">
      <c r="A282" s="163"/>
      <c r="B282" s="139">
        <v>241315</v>
      </c>
      <c r="C282" s="165"/>
      <c r="D282" s="168"/>
      <c r="E282" s="173"/>
      <c r="F282" s="165"/>
      <c r="G282" s="165"/>
      <c r="H282" s="165"/>
      <c r="I282" s="165"/>
      <c r="J282" s="29" t="s">
        <v>23</v>
      </c>
      <c r="K282" s="49">
        <v>9508.6239999999998</v>
      </c>
      <c r="L282" s="38">
        <v>6888.8310000000001</v>
      </c>
      <c r="M282" s="38">
        <v>16124.756999999998</v>
      </c>
      <c r="N282" s="38">
        <v>13933.134000000002</v>
      </c>
      <c r="O282" s="38">
        <v>12864.803000000002</v>
      </c>
      <c r="P282" s="38">
        <v>12166.892000000002</v>
      </c>
      <c r="Q282" s="38">
        <v>15551.281999999999</v>
      </c>
      <c r="R282" s="49">
        <v>8587.0740000000005</v>
      </c>
      <c r="S282" s="49">
        <v>13675.731000000002</v>
      </c>
      <c r="T282" s="38">
        <v>13726.069</v>
      </c>
      <c r="U282" s="38">
        <v>12339.112000000001</v>
      </c>
      <c r="V282" s="38">
        <v>9831.4000000000015</v>
      </c>
      <c r="W282" s="76">
        <f>SUM(K282:V282)</f>
        <v>145197.709</v>
      </c>
    </row>
    <row r="283" spans="1:23" ht="16.5" thickBot="1" x14ac:dyDescent="0.25">
      <c r="A283" s="6"/>
      <c r="B283" s="8">
        <v>241315</v>
      </c>
      <c r="C283" s="16"/>
      <c r="D283" s="16"/>
      <c r="E283" s="16"/>
      <c r="F283" s="16"/>
      <c r="G283" s="16"/>
      <c r="H283" s="16"/>
      <c r="I283" s="16"/>
      <c r="J283" s="16"/>
      <c r="K283" s="41"/>
      <c r="L283" s="42"/>
      <c r="M283" s="42"/>
      <c r="N283" s="42"/>
      <c r="O283" s="42"/>
      <c r="P283" s="42"/>
      <c r="Q283" s="42"/>
      <c r="R283" s="79"/>
      <c r="S283" s="80"/>
      <c r="T283" s="42"/>
      <c r="U283" s="42"/>
      <c r="V283" s="81"/>
      <c r="W283" s="82">
        <f>SUM(W281:W282)</f>
        <v>146170.95500000002</v>
      </c>
    </row>
    <row r="284" spans="1:23" ht="16.5" thickBot="1" x14ac:dyDescent="0.25">
      <c r="A284" s="103">
        <v>241324</v>
      </c>
      <c r="B284" s="103">
        <v>241324</v>
      </c>
      <c r="C284" s="18" t="s">
        <v>128</v>
      </c>
      <c r="D284" s="18" t="s">
        <v>129</v>
      </c>
      <c r="E284" s="104">
        <v>182</v>
      </c>
      <c r="F284" s="18" t="s">
        <v>130</v>
      </c>
      <c r="G284" s="18" t="s">
        <v>31</v>
      </c>
      <c r="H284" s="18" t="s">
        <v>131</v>
      </c>
      <c r="I284" s="18" t="s">
        <v>31</v>
      </c>
      <c r="J284" s="29" t="s">
        <v>23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9">
        <v>0</v>
      </c>
      <c r="S284" s="60">
        <v>0</v>
      </c>
      <c r="T284" s="43">
        <v>235998.06700000004</v>
      </c>
      <c r="U284" s="43">
        <v>379217.30300000001</v>
      </c>
      <c r="V284" s="43">
        <v>413364.81999999995</v>
      </c>
      <c r="W284" s="84">
        <f>SUM(K284:V284)</f>
        <v>1028580.1900000001</v>
      </c>
    </row>
    <row r="285" spans="1:23" ht="16.5" thickBot="1" x14ac:dyDescent="0.25">
      <c r="A285" s="6"/>
      <c r="B285" s="8">
        <v>241324</v>
      </c>
      <c r="C285" s="16"/>
      <c r="D285" s="16"/>
      <c r="E285" s="16"/>
      <c r="F285" s="16"/>
      <c r="G285" s="16"/>
      <c r="H285" s="16"/>
      <c r="I285" s="16"/>
      <c r="J285" s="16"/>
      <c r="K285" s="41"/>
      <c r="L285" s="42"/>
      <c r="M285" s="42"/>
      <c r="N285" s="42"/>
      <c r="O285" s="42"/>
      <c r="P285" s="42"/>
      <c r="Q285" s="42"/>
      <c r="R285" s="79"/>
      <c r="S285" s="80"/>
      <c r="T285" s="42"/>
      <c r="U285" s="42"/>
      <c r="V285" s="81"/>
      <c r="W285" s="82">
        <f>SUM(W284:W284)</f>
        <v>1028580.1900000001</v>
      </c>
    </row>
    <row r="286" spans="1:23" ht="16.5" thickBot="1" x14ac:dyDescent="0.25">
      <c r="A286" s="103">
        <v>249190</v>
      </c>
      <c r="B286" s="103">
        <v>249190</v>
      </c>
      <c r="C286" s="18" t="s">
        <v>132</v>
      </c>
      <c r="D286" s="18" t="s">
        <v>16</v>
      </c>
      <c r="E286" s="104">
        <v>182</v>
      </c>
      <c r="F286" s="18" t="s">
        <v>130</v>
      </c>
      <c r="G286" s="18" t="s">
        <v>31</v>
      </c>
      <c r="H286" s="18" t="s">
        <v>131</v>
      </c>
      <c r="I286" s="18" t="s">
        <v>31</v>
      </c>
      <c r="J286" s="29" t="s">
        <v>14</v>
      </c>
      <c r="K286" s="43">
        <v>27240.307000000001</v>
      </c>
      <c r="L286" s="43">
        <v>18324.440999999999</v>
      </c>
      <c r="M286" s="43">
        <v>22423.842000000001</v>
      </c>
      <c r="N286" s="43">
        <v>5330.5219999999999</v>
      </c>
      <c r="O286" s="43">
        <v>13123.403</v>
      </c>
      <c r="P286" s="43">
        <v>15329.421</v>
      </c>
      <c r="Q286" s="43">
        <v>27417.284000000014</v>
      </c>
      <c r="R286" s="49">
        <v>28540.586000000003</v>
      </c>
      <c r="S286" s="60">
        <v>32009.696000000011</v>
      </c>
      <c r="T286" s="43">
        <v>60538.09600000002</v>
      </c>
      <c r="U286" s="43">
        <v>38402.672000000006</v>
      </c>
      <c r="V286" s="43">
        <v>37952.769999999982</v>
      </c>
      <c r="W286" s="84">
        <f>SUM(K286:V286)</f>
        <v>326633.04000000004</v>
      </c>
    </row>
    <row r="287" spans="1:23" ht="16.5" thickBot="1" x14ac:dyDescent="0.25">
      <c r="A287" s="6"/>
      <c r="B287" s="8">
        <v>249190</v>
      </c>
      <c r="C287" s="16"/>
      <c r="D287" s="16"/>
      <c r="E287" s="16"/>
      <c r="F287" s="16"/>
      <c r="G287" s="16"/>
      <c r="H287" s="16"/>
      <c r="I287" s="16"/>
      <c r="J287" s="16"/>
      <c r="K287" s="41"/>
      <c r="L287" s="42"/>
      <c r="M287" s="42"/>
      <c r="N287" s="42"/>
      <c r="O287" s="42"/>
      <c r="P287" s="42"/>
      <c r="Q287" s="42"/>
      <c r="R287" s="79"/>
      <c r="S287" s="80"/>
      <c r="T287" s="42"/>
      <c r="U287" s="42"/>
      <c r="V287" s="81"/>
      <c r="W287" s="82">
        <f>SUM(W286:W286)</f>
        <v>326633.04000000004</v>
      </c>
    </row>
    <row r="288" spans="1:23" ht="16.5" thickBot="1" x14ac:dyDescent="0.25">
      <c r="B288" s="144"/>
      <c r="S288" s="100"/>
    </row>
    <row r="289" spans="1:23" ht="16.5" thickBot="1" x14ac:dyDescent="0.25">
      <c r="A289" s="11"/>
      <c r="B289" s="149"/>
      <c r="C289" s="22"/>
      <c r="D289" s="22"/>
      <c r="E289" s="22"/>
      <c r="F289" s="22"/>
      <c r="G289" s="22"/>
      <c r="H289" s="22"/>
      <c r="I289" s="23"/>
      <c r="J289" s="23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82">
        <f>W276+W270+W264+W261+W252+W248+W243+W234+W227+W218+W211+W190+W183+W174+W168+W161+W153+W148+W139+W132+W125+W117+W109+W97+W92+W87+W80+W77+W73+W71+W66+W62+W57+W46+W40+W38+W35+W29+W26+W24+W18+W12+W278+W280+W283+W285+W287</f>
        <v>63631294.587999977</v>
      </c>
    </row>
    <row r="290" spans="1:23" ht="15.75" x14ac:dyDescent="0.2">
      <c r="B290" s="146"/>
    </row>
    <row r="291" spans="1:23" ht="15.75" x14ac:dyDescent="0.2">
      <c r="A291" s="12" t="s">
        <v>89</v>
      </c>
      <c r="B291" s="147"/>
    </row>
    <row r="292" spans="1:23" x14ac:dyDescent="0.2">
      <c r="A292" s="12" t="s">
        <v>62</v>
      </c>
    </row>
    <row r="293" spans="1:23" ht="15.75" x14ac:dyDescent="0.2">
      <c r="A293" s="12" t="s">
        <v>63</v>
      </c>
      <c r="B293" s="147"/>
    </row>
    <row r="294" spans="1:23" ht="15.75" x14ac:dyDescent="0.2">
      <c r="A294" s="13" t="s">
        <v>64</v>
      </c>
      <c r="B294" s="148"/>
    </row>
    <row r="295" spans="1:23" x14ac:dyDescent="0.2">
      <c r="A295" s="13" t="s">
        <v>65</v>
      </c>
    </row>
    <row r="296" spans="1:23" x14ac:dyDescent="0.2">
      <c r="A296" s="13" t="s">
        <v>66</v>
      </c>
    </row>
    <row r="297" spans="1:23" x14ac:dyDescent="0.2">
      <c r="A297" s="13" t="s">
        <v>86</v>
      </c>
    </row>
    <row r="298" spans="1:23" x14ac:dyDescent="0.2">
      <c r="A298" s="13" t="s">
        <v>67</v>
      </c>
      <c r="B298" s="12"/>
    </row>
    <row r="299" spans="1:23" x14ac:dyDescent="0.2">
      <c r="A299" s="13" t="s">
        <v>68</v>
      </c>
      <c r="B299" s="12"/>
    </row>
    <row r="300" spans="1:23" x14ac:dyDescent="0.2">
      <c r="A300" s="13" t="s">
        <v>87</v>
      </c>
      <c r="B300" s="12"/>
    </row>
    <row r="301" spans="1:23" x14ac:dyDescent="0.2">
      <c r="A301" s="13" t="s">
        <v>69</v>
      </c>
      <c r="B301" s="13"/>
    </row>
    <row r="302" spans="1:23" x14ac:dyDescent="0.2">
      <c r="A302" s="13" t="s">
        <v>70</v>
      </c>
      <c r="B302" s="13"/>
    </row>
    <row r="303" spans="1:23" x14ac:dyDescent="0.2">
      <c r="A303" s="13" t="s">
        <v>71</v>
      </c>
      <c r="B303" s="13"/>
    </row>
    <row r="304" spans="1:23" x14ac:dyDescent="0.2">
      <c r="A304" s="13" t="s">
        <v>72</v>
      </c>
      <c r="B304" s="13"/>
    </row>
    <row r="305" spans="2:28" x14ac:dyDescent="0.2">
      <c r="B305" s="13"/>
    </row>
    <row r="306" spans="2:28" x14ac:dyDescent="0.2">
      <c r="B306" s="13"/>
    </row>
    <row r="307" spans="2:28" x14ac:dyDescent="0.2">
      <c r="B307" s="13"/>
    </row>
    <row r="308" spans="2:28" x14ac:dyDescent="0.2">
      <c r="B308" s="13"/>
    </row>
    <row r="309" spans="2:28" x14ac:dyDescent="0.2">
      <c r="B309" s="13"/>
    </row>
    <row r="310" spans="2:28" x14ac:dyDescent="0.2">
      <c r="B310" s="13"/>
    </row>
    <row r="311" spans="2:28" x14ac:dyDescent="0.2">
      <c r="B311" s="13"/>
    </row>
    <row r="312" spans="2:28" ht="15" x14ac:dyDescent="0.2">
      <c r="AB312" s="151"/>
    </row>
    <row r="313" spans="2:28" ht="15" x14ac:dyDescent="0.2">
      <c r="AB313" s="151"/>
    </row>
    <row r="314" spans="2:28" ht="15" x14ac:dyDescent="0.2">
      <c r="AB314" s="151"/>
    </row>
    <row r="315" spans="2:28" ht="15" x14ac:dyDescent="0.2">
      <c r="AB315" s="151"/>
    </row>
    <row r="316" spans="2:28" ht="15" x14ac:dyDescent="0.2">
      <c r="AB316" s="151"/>
    </row>
    <row r="317" spans="2:28" ht="15" x14ac:dyDescent="0.2">
      <c r="AB317" s="151"/>
    </row>
    <row r="318" spans="2:28" ht="15" x14ac:dyDescent="0.2">
      <c r="AB318" s="151"/>
    </row>
    <row r="319" spans="2:28" ht="15" x14ac:dyDescent="0.2">
      <c r="AB319" s="151"/>
    </row>
    <row r="320" spans="2:28" ht="15" x14ac:dyDescent="0.2">
      <c r="AB320" s="151"/>
    </row>
    <row r="321" spans="28:28" ht="15" x14ac:dyDescent="0.2">
      <c r="AB321" s="151"/>
    </row>
    <row r="322" spans="28:28" ht="15" x14ac:dyDescent="0.2">
      <c r="AB322" s="151"/>
    </row>
    <row r="323" spans="28:28" ht="15" x14ac:dyDescent="0.2">
      <c r="AB323" s="151"/>
    </row>
    <row r="324" spans="28:28" ht="15" x14ac:dyDescent="0.2">
      <c r="AB324" s="151"/>
    </row>
    <row r="325" spans="28:28" ht="15" x14ac:dyDescent="0.2">
      <c r="AB325" s="151"/>
    </row>
    <row r="326" spans="28:28" ht="15" x14ac:dyDescent="0.2">
      <c r="AB326" s="151"/>
    </row>
    <row r="327" spans="28:28" ht="15" x14ac:dyDescent="0.2">
      <c r="AB327" s="151"/>
    </row>
    <row r="328" spans="28:28" ht="15" x14ac:dyDescent="0.2">
      <c r="AB328" s="151"/>
    </row>
    <row r="329" spans="28:28" ht="15" x14ac:dyDescent="0.2">
      <c r="AB329" s="151"/>
    </row>
    <row r="330" spans="28:28" ht="15" x14ac:dyDescent="0.2">
      <c r="AB330" s="151"/>
    </row>
    <row r="331" spans="28:28" ht="15" x14ac:dyDescent="0.2">
      <c r="AB331" s="151"/>
    </row>
    <row r="332" spans="28:28" ht="15" x14ac:dyDescent="0.2">
      <c r="AB332" s="151"/>
    </row>
    <row r="333" spans="28:28" ht="15" x14ac:dyDescent="0.2">
      <c r="AB333" s="151"/>
    </row>
    <row r="334" spans="28:28" ht="15" x14ac:dyDescent="0.2">
      <c r="AB334" s="151"/>
    </row>
    <row r="335" spans="28:28" ht="15" x14ac:dyDescent="0.2">
      <c r="AB335" s="151"/>
    </row>
    <row r="336" spans="28:28" ht="15" x14ac:dyDescent="0.2">
      <c r="AB336" s="151"/>
    </row>
    <row r="337" spans="28:28" ht="15" x14ac:dyDescent="0.2">
      <c r="AB337" s="151"/>
    </row>
    <row r="338" spans="28:28" ht="15" x14ac:dyDescent="0.2">
      <c r="AB338" s="151"/>
    </row>
    <row r="339" spans="28:28" ht="15" x14ac:dyDescent="0.2">
      <c r="AB339" s="151"/>
    </row>
    <row r="340" spans="28:28" ht="15" x14ac:dyDescent="0.2">
      <c r="AB340" s="151"/>
    </row>
    <row r="341" spans="28:28" ht="15" x14ac:dyDescent="0.2">
      <c r="AB341" s="151"/>
    </row>
    <row r="342" spans="28:28" ht="15" x14ac:dyDescent="0.2">
      <c r="AB342" s="151"/>
    </row>
    <row r="343" spans="28:28" ht="15" x14ac:dyDescent="0.2">
      <c r="AB343" s="151"/>
    </row>
    <row r="344" spans="28:28" ht="15" x14ac:dyDescent="0.2">
      <c r="AB344" s="151"/>
    </row>
    <row r="345" spans="28:28" ht="15" x14ac:dyDescent="0.2">
      <c r="AB345" s="151"/>
    </row>
    <row r="346" spans="28:28" ht="15" x14ac:dyDescent="0.2">
      <c r="AB346" s="151"/>
    </row>
    <row r="347" spans="28:28" ht="15" x14ac:dyDescent="0.2">
      <c r="AB347" s="151"/>
    </row>
    <row r="348" spans="28:28" ht="15" x14ac:dyDescent="0.2">
      <c r="AB348" s="151"/>
    </row>
    <row r="349" spans="28:28" ht="15" x14ac:dyDescent="0.2">
      <c r="AB349" s="151"/>
    </row>
    <row r="350" spans="28:28" ht="15" x14ac:dyDescent="0.2">
      <c r="AB350" s="151"/>
    </row>
    <row r="351" spans="28:28" ht="15" x14ac:dyDescent="0.2">
      <c r="AB351" s="151"/>
    </row>
    <row r="352" spans="28:28" ht="15" x14ac:dyDescent="0.2">
      <c r="AB352" s="151"/>
    </row>
    <row r="353" spans="28:28" ht="15" x14ac:dyDescent="0.2">
      <c r="AB353" s="151"/>
    </row>
    <row r="354" spans="28:28" ht="15" x14ac:dyDescent="0.2">
      <c r="AB354" s="151"/>
    </row>
    <row r="355" spans="28:28" ht="15" x14ac:dyDescent="0.2">
      <c r="AB355" s="151"/>
    </row>
    <row r="356" spans="28:28" ht="15" x14ac:dyDescent="0.2">
      <c r="AB356" s="151"/>
    </row>
    <row r="357" spans="28:28" ht="15" x14ac:dyDescent="0.2">
      <c r="AB357" s="151"/>
    </row>
    <row r="358" spans="28:28" ht="15" x14ac:dyDescent="0.2">
      <c r="AB358" s="151"/>
    </row>
    <row r="359" spans="28:28" ht="15" x14ac:dyDescent="0.2">
      <c r="AB359" s="151"/>
    </row>
    <row r="360" spans="28:28" ht="15" x14ac:dyDescent="0.2">
      <c r="AB360" s="151"/>
    </row>
    <row r="361" spans="28:28" ht="15" x14ac:dyDescent="0.2">
      <c r="AB361" s="151"/>
    </row>
    <row r="362" spans="28:28" ht="15" x14ac:dyDescent="0.2">
      <c r="AB362" s="151"/>
    </row>
    <row r="363" spans="28:28" ht="15" x14ac:dyDescent="0.2">
      <c r="AB363" s="151"/>
    </row>
    <row r="364" spans="28:28" ht="15" x14ac:dyDescent="0.2">
      <c r="AB364" s="151"/>
    </row>
    <row r="365" spans="28:28" ht="15" x14ac:dyDescent="0.2">
      <c r="AB365" s="151"/>
    </row>
    <row r="366" spans="28:28" ht="15" x14ac:dyDescent="0.2">
      <c r="AB366" s="151"/>
    </row>
    <row r="367" spans="28:28" ht="15" x14ac:dyDescent="0.2">
      <c r="AB367" s="151"/>
    </row>
    <row r="368" spans="28:28" ht="15" x14ac:dyDescent="0.2">
      <c r="AB368" s="151"/>
    </row>
    <row r="369" spans="28:28" ht="15" x14ac:dyDescent="0.2">
      <c r="AB369" s="151"/>
    </row>
    <row r="370" spans="28:28" ht="15" x14ac:dyDescent="0.2">
      <c r="AB370" s="151"/>
    </row>
    <row r="371" spans="28:28" ht="15" x14ac:dyDescent="0.2">
      <c r="AB371" s="151"/>
    </row>
    <row r="372" spans="28:28" ht="15" x14ac:dyDescent="0.2">
      <c r="AB372" s="151"/>
    </row>
    <row r="373" spans="28:28" ht="15" x14ac:dyDescent="0.2">
      <c r="AB373" s="151"/>
    </row>
    <row r="374" spans="28:28" ht="15" x14ac:dyDescent="0.2">
      <c r="AB374" s="151"/>
    </row>
    <row r="375" spans="28:28" ht="15" x14ac:dyDescent="0.2">
      <c r="AB375" s="151"/>
    </row>
    <row r="376" spans="28:28" ht="15" x14ac:dyDescent="0.2">
      <c r="AB376" s="151"/>
    </row>
    <row r="377" spans="28:28" ht="15" x14ac:dyDescent="0.2">
      <c r="AB377" s="151"/>
    </row>
    <row r="378" spans="28:28" ht="15" x14ac:dyDescent="0.2">
      <c r="AB378" s="151"/>
    </row>
    <row r="379" spans="28:28" ht="15" x14ac:dyDescent="0.2">
      <c r="AB379" s="151"/>
    </row>
    <row r="380" spans="28:28" ht="15" x14ac:dyDescent="0.2">
      <c r="AB380" s="151"/>
    </row>
    <row r="381" spans="28:28" ht="15" x14ac:dyDescent="0.2">
      <c r="AB381" s="151"/>
    </row>
    <row r="382" spans="28:28" ht="15" x14ac:dyDescent="0.2">
      <c r="AB382" s="151"/>
    </row>
    <row r="383" spans="28:28" ht="15" x14ac:dyDescent="0.2">
      <c r="AB383" s="151"/>
    </row>
    <row r="384" spans="28:28" ht="15" x14ac:dyDescent="0.2">
      <c r="AB384" s="151"/>
    </row>
    <row r="385" spans="28:28" ht="15" x14ac:dyDescent="0.2">
      <c r="AB385" s="151"/>
    </row>
    <row r="386" spans="28:28" ht="15" x14ac:dyDescent="0.2">
      <c r="AB386" s="151"/>
    </row>
    <row r="387" spans="28:28" ht="15" x14ac:dyDescent="0.2">
      <c r="AB387" s="151"/>
    </row>
    <row r="388" spans="28:28" ht="15" x14ac:dyDescent="0.2">
      <c r="AB388" s="151"/>
    </row>
    <row r="389" spans="28:28" ht="15" x14ac:dyDescent="0.2">
      <c r="AB389" s="151"/>
    </row>
    <row r="390" spans="28:28" ht="15" x14ac:dyDescent="0.2">
      <c r="AB390" s="151"/>
    </row>
    <row r="391" spans="28:28" ht="15" x14ac:dyDescent="0.2">
      <c r="AB391" s="151"/>
    </row>
    <row r="392" spans="28:28" ht="15" x14ac:dyDescent="0.2">
      <c r="AB392" s="151"/>
    </row>
    <row r="393" spans="28:28" ht="15" x14ac:dyDescent="0.2">
      <c r="AB393" s="151"/>
    </row>
    <row r="394" spans="28:28" ht="15" x14ac:dyDescent="0.2">
      <c r="AB394" s="151"/>
    </row>
    <row r="395" spans="28:28" ht="15" x14ac:dyDescent="0.2">
      <c r="AB395" s="151"/>
    </row>
    <row r="396" spans="28:28" ht="15" x14ac:dyDescent="0.2">
      <c r="AB396" s="151"/>
    </row>
    <row r="397" spans="28:28" ht="15" x14ac:dyDescent="0.2">
      <c r="AB397" s="151"/>
    </row>
    <row r="398" spans="28:28" ht="15" x14ac:dyDescent="0.2">
      <c r="AB398" s="151"/>
    </row>
    <row r="399" spans="28:28" ht="15" x14ac:dyDescent="0.2">
      <c r="AB399" s="151"/>
    </row>
    <row r="400" spans="28:28" ht="15" x14ac:dyDescent="0.2">
      <c r="AB400" s="151"/>
    </row>
    <row r="401" spans="28:28" ht="15" x14ac:dyDescent="0.2">
      <c r="AB401" s="151"/>
    </row>
    <row r="402" spans="28:28" ht="15" x14ac:dyDescent="0.2">
      <c r="AB402" s="151"/>
    </row>
    <row r="403" spans="28:28" ht="15" x14ac:dyDescent="0.2">
      <c r="AB403" s="151"/>
    </row>
    <row r="404" spans="28:28" ht="15" x14ac:dyDescent="0.2">
      <c r="AB404" s="151"/>
    </row>
    <row r="405" spans="28:28" ht="15" x14ac:dyDescent="0.2">
      <c r="AB405" s="151"/>
    </row>
    <row r="406" spans="28:28" ht="15" x14ac:dyDescent="0.2">
      <c r="AB406" s="151"/>
    </row>
    <row r="407" spans="28:28" ht="15" x14ac:dyDescent="0.2">
      <c r="AB407" s="151"/>
    </row>
    <row r="408" spans="28:28" ht="15" x14ac:dyDescent="0.2">
      <c r="AB408" s="151"/>
    </row>
    <row r="409" spans="28:28" ht="15" x14ac:dyDescent="0.2">
      <c r="AB409" s="151"/>
    </row>
    <row r="410" spans="28:28" ht="15" x14ac:dyDescent="0.2">
      <c r="AB410" s="151"/>
    </row>
    <row r="411" spans="28:28" ht="15" x14ac:dyDescent="0.2">
      <c r="AB411" s="151"/>
    </row>
    <row r="412" spans="28:28" ht="15" x14ac:dyDescent="0.2">
      <c r="AB412" s="151"/>
    </row>
    <row r="413" spans="28:28" ht="15" x14ac:dyDescent="0.2">
      <c r="AB413" s="151"/>
    </row>
    <row r="414" spans="28:28" ht="15" x14ac:dyDescent="0.2">
      <c r="AB414" s="151"/>
    </row>
    <row r="415" spans="28:28" ht="15" x14ac:dyDescent="0.2">
      <c r="AB415" s="151"/>
    </row>
    <row r="416" spans="28:28" ht="15" x14ac:dyDescent="0.2">
      <c r="AB416" s="151"/>
    </row>
    <row r="417" spans="28:28" ht="15" x14ac:dyDescent="0.2">
      <c r="AB417" s="151"/>
    </row>
    <row r="418" spans="28:28" ht="15" x14ac:dyDescent="0.2">
      <c r="AB418" s="151"/>
    </row>
    <row r="419" spans="28:28" ht="15" x14ac:dyDescent="0.2">
      <c r="AB419" s="151"/>
    </row>
    <row r="420" spans="28:28" ht="15" x14ac:dyDescent="0.2">
      <c r="AB420" s="151"/>
    </row>
    <row r="421" spans="28:28" ht="15" x14ac:dyDescent="0.2">
      <c r="AB421" s="151"/>
    </row>
    <row r="422" spans="28:28" ht="15" x14ac:dyDescent="0.2">
      <c r="AB422" s="151"/>
    </row>
    <row r="423" spans="28:28" ht="15" x14ac:dyDescent="0.2">
      <c r="AB423" s="151"/>
    </row>
    <row r="424" spans="28:28" ht="15" x14ac:dyDescent="0.2">
      <c r="AB424" s="151"/>
    </row>
    <row r="425" spans="28:28" ht="15" x14ac:dyDescent="0.2">
      <c r="AB425" s="151"/>
    </row>
    <row r="426" spans="28:28" ht="15" x14ac:dyDescent="0.2">
      <c r="AB426" s="151"/>
    </row>
    <row r="427" spans="28:28" ht="15" x14ac:dyDescent="0.2">
      <c r="AB427" s="151"/>
    </row>
    <row r="428" spans="28:28" ht="15" x14ac:dyDescent="0.2">
      <c r="AB428" s="151"/>
    </row>
    <row r="429" spans="28:28" ht="15" x14ac:dyDescent="0.2">
      <c r="AB429" s="151"/>
    </row>
    <row r="430" spans="28:28" ht="15" x14ac:dyDescent="0.2">
      <c r="AB430" s="151"/>
    </row>
    <row r="431" spans="28:28" ht="15" x14ac:dyDescent="0.2">
      <c r="AB431" s="151"/>
    </row>
    <row r="432" spans="28:28" ht="15" x14ac:dyDescent="0.2">
      <c r="AB432" s="151"/>
    </row>
    <row r="433" spans="28:28" ht="15" x14ac:dyDescent="0.2">
      <c r="AB433" s="151"/>
    </row>
    <row r="434" spans="28:28" ht="15" x14ac:dyDescent="0.2">
      <c r="AB434" s="151"/>
    </row>
    <row r="435" spans="28:28" ht="15" x14ac:dyDescent="0.2">
      <c r="AB435" s="151"/>
    </row>
    <row r="436" spans="28:28" ht="15" x14ac:dyDescent="0.2">
      <c r="AB436" s="151"/>
    </row>
    <row r="437" spans="28:28" ht="15" x14ac:dyDescent="0.2">
      <c r="AB437" s="151"/>
    </row>
    <row r="438" spans="28:28" ht="15" x14ac:dyDescent="0.2">
      <c r="AB438" s="151"/>
    </row>
    <row r="439" spans="28:28" ht="15" x14ac:dyDescent="0.2">
      <c r="AB439" s="151"/>
    </row>
    <row r="440" spans="28:28" ht="15" x14ac:dyDescent="0.2">
      <c r="AB440" s="151"/>
    </row>
    <row r="441" spans="28:28" ht="15" x14ac:dyDescent="0.2">
      <c r="AB441" s="151"/>
    </row>
    <row r="442" spans="28:28" ht="15" x14ac:dyDescent="0.2">
      <c r="AB442" s="151"/>
    </row>
    <row r="443" spans="28:28" ht="15" x14ac:dyDescent="0.2">
      <c r="AB443" s="151"/>
    </row>
    <row r="444" spans="28:28" ht="15" x14ac:dyDescent="0.2">
      <c r="AB444" s="151"/>
    </row>
    <row r="445" spans="28:28" ht="15" x14ac:dyDescent="0.2">
      <c r="AB445" s="151"/>
    </row>
    <row r="446" spans="28:28" ht="15" x14ac:dyDescent="0.2">
      <c r="AB446" s="151"/>
    </row>
    <row r="447" spans="28:28" ht="15" x14ac:dyDescent="0.2">
      <c r="AB447" s="151"/>
    </row>
    <row r="448" spans="28:28" ht="15" x14ac:dyDescent="0.2">
      <c r="AB448" s="151"/>
    </row>
    <row r="449" spans="28:28" ht="15" x14ac:dyDescent="0.2">
      <c r="AB449" s="151"/>
    </row>
    <row r="450" spans="28:28" ht="15" x14ac:dyDescent="0.2">
      <c r="AB450" s="151"/>
    </row>
    <row r="451" spans="28:28" ht="15" x14ac:dyDescent="0.2">
      <c r="AB451" s="151"/>
    </row>
    <row r="452" spans="28:28" ht="15" x14ac:dyDescent="0.2">
      <c r="AB452" s="151"/>
    </row>
    <row r="453" spans="28:28" ht="15" x14ac:dyDescent="0.2">
      <c r="AB453" s="151"/>
    </row>
    <row r="454" spans="28:28" ht="15" x14ac:dyDescent="0.2">
      <c r="AB454" s="151"/>
    </row>
    <row r="455" spans="28:28" ht="15" x14ac:dyDescent="0.2">
      <c r="AB455" s="151"/>
    </row>
    <row r="456" spans="28:28" ht="15" x14ac:dyDescent="0.2">
      <c r="AB456" s="151"/>
    </row>
    <row r="457" spans="28:28" ht="15" x14ac:dyDescent="0.2">
      <c r="AB457" s="151"/>
    </row>
    <row r="458" spans="28:28" ht="15" x14ac:dyDescent="0.2">
      <c r="AB458" s="151"/>
    </row>
    <row r="459" spans="28:28" ht="15" x14ac:dyDescent="0.2">
      <c r="AB459" s="151"/>
    </row>
    <row r="460" spans="28:28" ht="15" x14ac:dyDescent="0.2">
      <c r="AB460" s="151"/>
    </row>
    <row r="461" spans="28:28" ht="15" x14ac:dyDescent="0.2">
      <c r="AB461" s="151"/>
    </row>
    <row r="462" spans="28:28" ht="15" x14ac:dyDescent="0.2">
      <c r="AB462" s="151"/>
    </row>
    <row r="463" spans="28:28" ht="15" x14ac:dyDescent="0.2">
      <c r="AB463" s="151"/>
    </row>
    <row r="464" spans="28:28" ht="15" x14ac:dyDescent="0.2">
      <c r="AB464" s="151"/>
    </row>
    <row r="465" spans="28:28" ht="15" x14ac:dyDescent="0.2">
      <c r="AB465" s="151"/>
    </row>
    <row r="466" spans="28:28" ht="15" x14ac:dyDescent="0.2">
      <c r="AB466" s="151"/>
    </row>
    <row r="467" spans="28:28" ht="15" x14ac:dyDescent="0.2">
      <c r="AB467" s="151"/>
    </row>
    <row r="468" spans="28:28" ht="15" x14ac:dyDescent="0.2">
      <c r="AB468" s="151"/>
    </row>
    <row r="469" spans="28:28" ht="15" x14ac:dyDescent="0.2">
      <c r="AB469" s="151"/>
    </row>
    <row r="470" spans="28:28" ht="15" x14ac:dyDescent="0.2">
      <c r="AB470" s="151"/>
    </row>
    <row r="471" spans="28:28" ht="15" x14ac:dyDescent="0.2">
      <c r="AB471" s="151"/>
    </row>
    <row r="472" spans="28:28" ht="15" x14ac:dyDescent="0.2">
      <c r="AB472" s="151"/>
    </row>
    <row r="473" spans="28:28" ht="15" x14ac:dyDescent="0.2">
      <c r="AB473" s="151"/>
    </row>
    <row r="474" spans="28:28" ht="15" x14ac:dyDescent="0.2">
      <c r="AB474" s="151"/>
    </row>
    <row r="475" spans="28:28" ht="15" x14ac:dyDescent="0.2">
      <c r="AB475" s="151"/>
    </row>
    <row r="476" spans="28:28" ht="15" x14ac:dyDescent="0.2">
      <c r="AB476" s="151"/>
    </row>
    <row r="477" spans="28:28" ht="15" x14ac:dyDescent="0.2">
      <c r="AB477" s="151"/>
    </row>
    <row r="478" spans="28:28" ht="15" x14ac:dyDescent="0.2">
      <c r="AB478" s="151"/>
    </row>
    <row r="479" spans="28:28" ht="15" x14ac:dyDescent="0.2">
      <c r="AB479" s="151"/>
    </row>
    <row r="480" spans="28:28" ht="15" x14ac:dyDescent="0.2">
      <c r="AB480" s="151"/>
    </row>
    <row r="481" spans="28:28" ht="15" x14ac:dyDescent="0.2">
      <c r="AB481" s="151"/>
    </row>
    <row r="482" spans="28:28" ht="15" x14ac:dyDescent="0.2">
      <c r="AB482" s="151"/>
    </row>
    <row r="483" spans="28:28" ht="15" x14ac:dyDescent="0.2">
      <c r="AB483" s="151"/>
    </row>
    <row r="484" spans="28:28" ht="15" x14ac:dyDescent="0.2">
      <c r="AB484" s="151"/>
    </row>
    <row r="485" spans="28:28" ht="15" x14ac:dyDescent="0.2">
      <c r="AB485" s="151"/>
    </row>
    <row r="486" spans="28:28" ht="15" x14ac:dyDescent="0.2">
      <c r="AB486" s="151"/>
    </row>
    <row r="487" spans="28:28" ht="15" x14ac:dyDescent="0.2">
      <c r="AB487" s="151"/>
    </row>
    <row r="488" spans="28:28" ht="15" x14ac:dyDescent="0.2">
      <c r="AB488" s="151"/>
    </row>
    <row r="489" spans="28:28" ht="15" x14ac:dyDescent="0.2">
      <c r="AB489" s="151"/>
    </row>
    <row r="490" spans="28:28" ht="15" x14ac:dyDescent="0.2">
      <c r="AB490" s="151"/>
    </row>
    <row r="491" spans="28:28" ht="15" x14ac:dyDescent="0.2">
      <c r="AB491" s="151"/>
    </row>
    <row r="492" spans="28:28" ht="15" x14ac:dyDescent="0.2">
      <c r="AB492" s="151"/>
    </row>
    <row r="493" spans="28:28" ht="15" x14ac:dyDescent="0.2">
      <c r="AB493" s="151"/>
    </row>
    <row r="494" spans="28:28" ht="15" x14ac:dyDescent="0.2">
      <c r="AB494" s="151"/>
    </row>
    <row r="495" spans="28:28" ht="15" x14ac:dyDescent="0.2">
      <c r="AB495" s="151"/>
    </row>
    <row r="496" spans="28:28" ht="15" x14ac:dyDescent="0.2">
      <c r="AB496" s="151"/>
    </row>
    <row r="497" spans="28:28" ht="15" x14ac:dyDescent="0.2">
      <c r="AB497" s="151"/>
    </row>
    <row r="498" spans="28:28" ht="15" x14ac:dyDescent="0.2">
      <c r="AB498" s="151"/>
    </row>
    <row r="499" spans="28:28" ht="15" x14ac:dyDescent="0.2">
      <c r="AB499" s="151"/>
    </row>
    <row r="500" spans="28:28" ht="15" x14ac:dyDescent="0.2">
      <c r="AB500" s="151"/>
    </row>
    <row r="501" spans="28:28" ht="15" x14ac:dyDescent="0.2">
      <c r="AB501" s="151"/>
    </row>
    <row r="502" spans="28:28" ht="15" x14ac:dyDescent="0.2">
      <c r="AB502" s="151"/>
    </row>
    <row r="503" spans="28:28" ht="15" x14ac:dyDescent="0.2">
      <c r="AB503" s="151"/>
    </row>
    <row r="504" spans="28:28" ht="15" x14ac:dyDescent="0.2">
      <c r="AB504" s="151"/>
    </row>
    <row r="505" spans="28:28" ht="15" x14ac:dyDescent="0.2">
      <c r="AB505" s="151"/>
    </row>
    <row r="506" spans="28:28" ht="15" x14ac:dyDescent="0.2">
      <c r="AB506" s="151"/>
    </row>
    <row r="507" spans="28:28" ht="15" x14ac:dyDescent="0.2">
      <c r="AB507" s="151"/>
    </row>
    <row r="508" spans="28:28" ht="15" x14ac:dyDescent="0.2">
      <c r="AB508" s="151"/>
    </row>
    <row r="509" spans="28:28" ht="15" x14ac:dyDescent="0.2">
      <c r="AB509" s="151"/>
    </row>
    <row r="510" spans="28:28" ht="15" x14ac:dyDescent="0.2">
      <c r="AB510" s="151"/>
    </row>
    <row r="511" spans="28:28" ht="15" x14ac:dyDescent="0.2">
      <c r="AB511" s="151"/>
    </row>
    <row r="512" spans="28:28" ht="15" x14ac:dyDescent="0.2">
      <c r="AB512" s="151"/>
    </row>
    <row r="513" spans="28:28" ht="15" x14ac:dyDescent="0.2">
      <c r="AB513" s="151"/>
    </row>
    <row r="514" spans="28:28" ht="15" x14ac:dyDescent="0.2">
      <c r="AB514" s="151"/>
    </row>
    <row r="515" spans="28:28" ht="15" x14ac:dyDescent="0.2">
      <c r="AB515" s="151"/>
    </row>
    <row r="516" spans="28:28" ht="15" x14ac:dyDescent="0.2">
      <c r="AB516" s="151"/>
    </row>
    <row r="517" spans="28:28" ht="15" x14ac:dyDescent="0.2">
      <c r="AB517" s="151"/>
    </row>
    <row r="518" spans="28:28" ht="15" x14ac:dyDescent="0.2">
      <c r="AB518" s="151"/>
    </row>
    <row r="519" spans="28:28" ht="15" x14ac:dyDescent="0.2">
      <c r="AB519" s="151"/>
    </row>
    <row r="520" spans="28:28" ht="15" x14ac:dyDescent="0.2">
      <c r="AB520" s="151"/>
    </row>
    <row r="521" spans="28:28" ht="15" x14ac:dyDescent="0.2">
      <c r="AB521" s="151"/>
    </row>
    <row r="522" spans="28:28" ht="15" x14ac:dyDescent="0.2">
      <c r="AB522" s="151"/>
    </row>
    <row r="523" spans="28:28" ht="15" x14ac:dyDescent="0.2">
      <c r="AB523" s="151"/>
    </row>
    <row r="524" spans="28:28" ht="15" x14ac:dyDescent="0.2">
      <c r="AB524" s="151"/>
    </row>
    <row r="525" spans="28:28" ht="15" x14ac:dyDescent="0.2">
      <c r="AB525" s="151"/>
    </row>
    <row r="526" spans="28:28" ht="15" x14ac:dyDescent="0.2">
      <c r="AB526" s="151"/>
    </row>
    <row r="527" spans="28:28" ht="15" x14ac:dyDescent="0.2">
      <c r="AB527" s="151"/>
    </row>
    <row r="528" spans="28:28" ht="15" x14ac:dyDescent="0.2">
      <c r="AB528" s="151"/>
    </row>
    <row r="529" spans="28:28" ht="15" x14ac:dyDescent="0.2">
      <c r="AB529" s="151"/>
    </row>
    <row r="530" spans="28:28" ht="15" x14ac:dyDescent="0.2">
      <c r="AB530" s="151"/>
    </row>
    <row r="531" spans="28:28" ht="15" x14ac:dyDescent="0.2">
      <c r="AB531" s="151"/>
    </row>
    <row r="532" spans="28:28" ht="15" x14ac:dyDescent="0.2">
      <c r="AB532" s="151"/>
    </row>
    <row r="533" spans="28:28" ht="15" x14ac:dyDescent="0.2">
      <c r="AB533" s="151"/>
    </row>
    <row r="534" spans="28:28" ht="15" x14ac:dyDescent="0.2">
      <c r="AB534" s="151"/>
    </row>
    <row r="535" spans="28:28" ht="15" x14ac:dyDescent="0.2">
      <c r="AB535" s="151"/>
    </row>
    <row r="536" spans="28:28" ht="15" x14ac:dyDescent="0.2">
      <c r="AB536" s="151"/>
    </row>
    <row r="537" spans="28:28" ht="15" x14ac:dyDescent="0.2">
      <c r="AB537" s="151"/>
    </row>
    <row r="538" spans="28:28" ht="15" x14ac:dyDescent="0.2">
      <c r="AB538" s="151"/>
    </row>
    <row r="539" spans="28:28" ht="15" x14ac:dyDescent="0.2">
      <c r="AB539" s="151"/>
    </row>
    <row r="540" spans="28:28" ht="15" x14ac:dyDescent="0.2">
      <c r="AB540" s="151"/>
    </row>
    <row r="541" spans="28:28" ht="15" x14ac:dyDescent="0.2">
      <c r="AB541" s="151"/>
    </row>
    <row r="542" spans="28:28" ht="15" x14ac:dyDescent="0.2">
      <c r="AB542" s="151"/>
    </row>
    <row r="543" spans="28:28" ht="15" x14ac:dyDescent="0.2">
      <c r="AB543" s="151"/>
    </row>
    <row r="544" spans="28:28" ht="15" x14ac:dyDescent="0.2">
      <c r="AB544" s="151"/>
    </row>
    <row r="545" spans="28:28" ht="15" x14ac:dyDescent="0.2">
      <c r="AB545" s="151"/>
    </row>
    <row r="546" spans="28:28" ht="15" x14ac:dyDescent="0.2">
      <c r="AB546" s="151"/>
    </row>
    <row r="547" spans="28:28" ht="15" x14ac:dyDescent="0.2">
      <c r="AB547" s="151"/>
    </row>
    <row r="548" spans="28:28" ht="15" x14ac:dyDescent="0.2">
      <c r="AB548" s="151"/>
    </row>
    <row r="549" spans="28:28" ht="15" x14ac:dyDescent="0.2">
      <c r="AB549" s="151"/>
    </row>
    <row r="550" spans="28:28" ht="15" x14ac:dyDescent="0.2">
      <c r="AB550" s="151"/>
    </row>
    <row r="551" spans="28:28" ht="15" x14ac:dyDescent="0.2">
      <c r="AB551" s="151"/>
    </row>
    <row r="552" spans="28:28" ht="15" x14ac:dyDescent="0.2">
      <c r="AB552" s="151"/>
    </row>
    <row r="553" spans="28:28" ht="15" x14ac:dyDescent="0.2">
      <c r="AB553" s="151"/>
    </row>
    <row r="554" spans="28:28" ht="15" x14ac:dyDescent="0.2">
      <c r="AB554" s="151"/>
    </row>
    <row r="555" spans="28:28" ht="15" x14ac:dyDescent="0.2">
      <c r="AB555" s="151"/>
    </row>
    <row r="556" spans="28:28" ht="15" x14ac:dyDescent="0.2">
      <c r="AB556" s="151"/>
    </row>
    <row r="557" spans="28:28" ht="15" x14ac:dyDescent="0.2">
      <c r="AB557" s="151"/>
    </row>
    <row r="558" spans="28:28" ht="15" x14ac:dyDescent="0.2">
      <c r="AB558" s="151"/>
    </row>
    <row r="559" spans="28:28" ht="15" x14ac:dyDescent="0.2">
      <c r="AB559" s="151"/>
    </row>
    <row r="560" spans="28:28" ht="15" x14ac:dyDescent="0.2">
      <c r="AB560" s="151"/>
    </row>
    <row r="561" spans="28:28" ht="15" x14ac:dyDescent="0.2">
      <c r="AB561" s="151"/>
    </row>
    <row r="562" spans="28:28" ht="15" x14ac:dyDescent="0.2">
      <c r="AB562" s="151"/>
    </row>
    <row r="563" spans="28:28" ht="15" x14ac:dyDescent="0.2">
      <c r="AB563" s="151"/>
    </row>
    <row r="564" spans="28:28" ht="15" x14ac:dyDescent="0.2">
      <c r="AB564" s="151"/>
    </row>
    <row r="565" spans="28:28" ht="15" x14ac:dyDescent="0.2">
      <c r="AB565" s="151"/>
    </row>
    <row r="566" spans="28:28" ht="15" x14ac:dyDescent="0.2">
      <c r="AB566" s="151"/>
    </row>
    <row r="567" spans="28:28" ht="15" x14ac:dyDescent="0.2">
      <c r="AB567" s="151"/>
    </row>
    <row r="568" spans="28:28" ht="15" x14ac:dyDescent="0.2">
      <c r="AB568" s="151"/>
    </row>
    <row r="569" spans="28:28" ht="15" x14ac:dyDescent="0.2">
      <c r="AB569" s="151"/>
    </row>
    <row r="570" spans="28:28" ht="15" x14ac:dyDescent="0.2">
      <c r="AB570" s="151"/>
    </row>
    <row r="571" spans="28:28" ht="15" x14ac:dyDescent="0.2">
      <c r="AB571" s="151"/>
    </row>
    <row r="572" spans="28:28" ht="15" x14ac:dyDescent="0.2">
      <c r="AB572" s="151"/>
    </row>
    <row r="573" spans="28:28" ht="15" x14ac:dyDescent="0.2">
      <c r="AB573" s="151"/>
    </row>
    <row r="574" spans="28:28" ht="15" x14ac:dyDescent="0.2">
      <c r="AB574" s="151"/>
    </row>
    <row r="575" spans="28:28" ht="15" x14ac:dyDescent="0.2">
      <c r="AB575" s="151"/>
    </row>
    <row r="576" spans="28:28" ht="15" x14ac:dyDescent="0.2">
      <c r="AB576" s="151"/>
    </row>
    <row r="577" spans="28:28" ht="15" x14ac:dyDescent="0.2">
      <c r="AB577" s="151"/>
    </row>
    <row r="578" spans="28:28" ht="15" x14ac:dyDescent="0.2">
      <c r="AB578" s="151"/>
    </row>
    <row r="579" spans="28:28" ht="15" x14ac:dyDescent="0.2">
      <c r="AB579" s="151"/>
    </row>
    <row r="580" spans="28:28" ht="15" x14ac:dyDescent="0.2">
      <c r="AB580" s="151"/>
    </row>
    <row r="581" spans="28:28" ht="15" x14ac:dyDescent="0.2">
      <c r="AB581" s="151"/>
    </row>
    <row r="582" spans="28:28" ht="15" x14ac:dyDescent="0.2">
      <c r="AB582" s="151"/>
    </row>
    <row r="583" spans="28:28" ht="15" x14ac:dyDescent="0.2">
      <c r="AB583" s="151"/>
    </row>
    <row r="584" spans="28:28" ht="15" x14ac:dyDescent="0.2">
      <c r="AB584" s="151"/>
    </row>
    <row r="585" spans="28:28" ht="15" x14ac:dyDescent="0.2">
      <c r="AB585" s="151"/>
    </row>
    <row r="586" spans="28:28" ht="15" x14ac:dyDescent="0.2">
      <c r="AB586" s="151"/>
    </row>
    <row r="587" spans="28:28" ht="15" x14ac:dyDescent="0.2">
      <c r="AB587" s="151"/>
    </row>
    <row r="588" spans="28:28" ht="15" x14ac:dyDescent="0.2">
      <c r="AB588" s="151"/>
    </row>
    <row r="589" spans="28:28" ht="15" x14ac:dyDescent="0.2">
      <c r="AB589" s="151"/>
    </row>
    <row r="590" spans="28:28" ht="15" x14ac:dyDescent="0.2">
      <c r="AB590" s="151"/>
    </row>
    <row r="591" spans="28:28" ht="15" x14ac:dyDescent="0.2">
      <c r="AB591" s="151"/>
    </row>
    <row r="592" spans="28:28" ht="15" x14ac:dyDescent="0.2">
      <c r="AB592" s="151"/>
    </row>
    <row r="593" spans="28:28" x14ac:dyDescent="0.2">
      <c r="AB593" s="36"/>
    </row>
    <row r="594" spans="28:28" ht="15" x14ac:dyDescent="0.2">
      <c r="AB594" s="151"/>
    </row>
  </sheetData>
  <sheetProtection selectLockedCells="1" selectUnlockedCells="1"/>
  <mergeCells count="352">
    <mergeCell ref="H281:H282"/>
    <mergeCell ref="I281:I282"/>
    <mergeCell ref="A281:A282"/>
    <mergeCell ref="C281:C282"/>
    <mergeCell ref="D281:D282"/>
    <mergeCell ref="E281:E282"/>
    <mergeCell ref="F281:F282"/>
    <mergeCell ref="G281:G282"/>
    <mergeCell ref="H265:H269"/>
    <mergeCell ref="I265:I269"/>
    <mergeCell ref="A271:A275"/>
    <mergeCell ref="C271:C275"/>
    <mergeCell ref="D271:D275"/>
    <mergeCell ref="E271:E275"/>
    <mergeCell ref="F271:F275"/>
    <mergeCell ref="G271:G275"/>
    <mergeCell ref="H271:H275"/>
    <mergeCell ref="I271:I275"/>
    <mergeCell ref="A265:A269"/>
    <mergeCell ref="C265:C269"/>
    <mergeCell ref="D265:D269"/>
    <mergeCell ref="E265:E269"/>
    <mergeCell ref="F265:F269"/>
    <mergeCell ref="G265:G269"/>
    <mergeCell ref="H257:H260"/>
    <mergeCell ref="I257:I260"/>
    <mergeCell ref="A262:A263"/>
    <mergeCell ref="C262:C263"/>
    <mergeCell ref="D262:D263"/>
    <mergeCell ref="E262:E263"/>
    <mergeCell ref="F262:F263"/>
    <mergeCell ref="G262:G263"/>
    <mergeCell ref="H262:H263"/>
    <mergeCell ref="I262:I263"/>
    <mergeCell ref="A257:A260"/>
    <mergeCell ref="C257:C260"/>
    <mergeCell ref="D257:D260"/>
    <mergeCell ref="E257:E260"/>
    <mergeCell ref="F257:F258"/>
    <mergeCell ref="G257:G260"/>
    <mergeCell ref="H249:H251"/>
    <mergeCell ref="I249:I251"/>
    <mergeCell ref="A253:A255"/>
    <mergeCell ref="C253:C255"/>
    <mergeCell ref="D253:D255"/>
    <mergeCell ref="E253:E255"/>
    <mergeCell ref="F253:F255"/>
    <mergeCell ref="G253:G255"/>
    <mergeCell ref="H253:H255"/>
    <mergeCell ref="I253:I255"/>
    <mergeCell ref="A249:A251"/>
    <mergeCell ref="C249:C251"/>
    <mergeCell ref="D249:D251"/>
    <mergeCell ref="E249:E251"/>
    <mergeCell ref="F249:F251"/>
    <mergeCell ref="G249:G251"/>
    <mergeCell ref="H235:H242"/>
    <mergeCell ref="I235:I242"/>
    <mergeCell ref="A244:A247"/>
    <mergeCell ref="C244:C247"/>
    <mergeCell ref="D244:D247"/>
    <mergeCell ref="E244:E247"/>
    <mergeCell ref="F244:F247"/>
    <mergeCell ref="G244:G247"/>
    <mergeCell ref="H244:H247"/>
    <mergeCell ref="I244:I247"/>
    <mergeCell ref="A235:A242"/>
    <mergeCell ref="C235:C242"/>
    <mergeCell ref="D235:D242"/>
    <mergeCell ref="E235:E242"/>
    <mergeCell ref="F235:F242"/>
    <mergeCell ref="G235:G242"/>
    <mergeCell ref="H219:H226"/>
    <mergeCell ref="I219:I226"/>
    <mergeCell ref="A228:A233"/>
    <mergeCell ref="C228:C233"/>
    <mergeCell ref="D228:D233"/>
    <mergeCell ref="E228:E233"/>
    <mergeCell ref="F228:F233"/>
    <mergeCell ref="G228:G233"/>
    <mergeCell ref="H228:H233"/>
    <mergeCell ref="I228:I233"/>
    <mergeCell ref="A219:A226"/>
    <mergeCell ref="C219:C226"/>
    <mergeCell ref="D219:D226"/>
    <mergeCell ref="E219:E226"/>
    <mergeCell ref="F219:F226"/>
    <mergeCell ref="G219:G226"/>
    <mergeCell ref="H205:H210"/>
    <mergeCell ref="I205:I210"/>
    <mergeCell ref="A212:A217"/>
    <mergeCell ref="C212:C217"/>
    <mergeCell ref="D212:D217"/>
    <mergeCell ref="E212:E217"/>
    <mergeCell ref="F212:F217"/>
    <mergeCell ref="G212:G217"/>
    <mergeCell ref="H212:H217"/>
    <mergeCell ref="I212:I217"/>
    <mergeCell ref="A205:A210"/>
    <mergeCell ref="C205:C210"/>
    <mergeCell ref="D205:D210"/>
    <mergeCell ref="E205:E210"/>
    <mergeCell ref="F205:F210"/>
    <mergeCell ref="G205:G210"/>
    <mergeCell ref="H191:H196"/>
    <mergeCell ref="I191:I196"/>
    <mergeCell ref="A198:A203"/>
    <mergeCell ref="C198:C203"/>
    <mergeCell ref="D198:D203"/>
    <mergeCell ref="E198:E203"/>
    <mergeCell ref="F198:F203"/>
    <mergeCell ref="G198:G203"/>
    <mergeCell ref="H198:H203"/>
    <mergeCell ref="I198:I203"/>
    <mergeCell ref="A191:A196"/>
    <mergeCell ref="C191:C196"/>
    <mergeCell ref="D191:D196"/>
    <mergeCell ref="E191:E196"/>
    <mergeCell ref="F191:F196"/>
    <mergeCell ref="G191:G196"/>
    <mergeCell ref="H175:H182"/>
    <mergeCell ref="I175:I182"/>
    <mergeCell ref="A184:A189"/>
    <mergeCell ref="C184:C189"/>
    <mergeCell ref="D184:D189"/>
    <mergeCell ref="E184:E189"/>
    <mergeCell ref="F184:F189"/>
    <mergeCell ref="G184:G189"/>
    <mergeCell ref="H184:H189"/>
    <mergeCell ref="I184:I189"/>
    <mergeCell ref="A175:A182"/>
    <mergeCell ref="C175:C182"/>
    <mergeCell ref="D175:D182"/>
    <mergeCell ref="E175:E182"/>
    <mergeCell ref="F175:F182"/>
    <mergeCell ref="G175:G182"/>
    <mergeCell ref="H162:H167"/>
    <mergeCell ref="I162:I167"/>
    <mergeCell ref="A169:A173"/>
    <mergeCell ref="C169:C173"/>
    <mergeCell ref="D169:D173"/>
    <mergeCell ref="E169:E173"/>
    <mergeCell ref="F169:F173"/>
    <mergeCell ref="G169:G173"/>
    <mergeCell ref="H169:H173"/>
    <mergeCell ref="I169:I173"/>
    <mergeCell ref="A162:A167"/>
    <mergeCell ref="C162:C167"/>
    <mergeCell ref="D162:D167"/>
    <mergeCell ref="E162:E167"/>
    <mergeCell ref="F162:F167"/>
    <mergeCell ref="G162:G167"/>
    <mergeCell ref="H149:H152"/>
    <mergeCell ref="I149:I152"/>
    <mergeCell ref="A154:A160"/>
    <mergeCell ref="C154:C160"/>
    <mergeCell ref="D154:D160"/>
    <mergeCell ref="E154:E160"/>
    <mergeCell ref="F154:F160"/>
    <mergeCell ref="G154:G160"/>
    <mergeCell ref="H154:H160"/>
    <mergeCell ref="I154:I160"/>
    <mergeCell ref="A149:A152"/>
    <mergeCell ref="C149:C152"/>
    <mergeCell ref="D149:D152"/>
    <mergeCell ref="E149:E152"/>
    <mergeCell ref="F149:F152"/>
    <mergeCell ref="G149:G152"/>
    <mergeCell ref="H133:H138"/>
    <mergeCell ref="I133:I138"/>
    <mergeCell ref="A140:A147"/>
    <mergeCell ref="C140:C147"/>
    <mergeCell ref="D140:D147"/>
    <mergeCell ref="E140:E147"/>
    <mergeCell ref="F140:F147"/>
    <mergeCell ref="G140:G147"/>
    <mergeCell ref="H140:H147"/>
    <mergeCell ref="I140:I147"/>
    <mergeCell ref="A133:A138"/>
    <mergeCell ref="C133:C138"/>
    <mergeCell ref="D133:D138"/>
    <mergeCell ref="E133:E138"/>
    <mergeCell ref="F133:F138"/>
    <mergeCell ref="G133:G138"/>
    <mergeCell ref="H118:H124"/>
    <mergeCell ref="I118:I124"/>
    <mergeCell ref="A126:A131"/>
    <mergeCell ref="C126:C131"/>
    <mergeCell ref="D126:D131"/>
    <mergeCell ref="E126:E131"/>
    <mergeCell ref="F126:F131"/>
    <mergeCell ref="G126:G131"/>
    <mergeCell ref="H126:H131"/>
    <mergeCell ref="I126:I131"/>
    <mergeCell ref="A118:A124"/>
    <mergeCell ref="C118:C124"/>
    <mergeCell ref="D118:D124"/>
    <mergeCell ref="E118:E124"/>
    <mergeCell ref="F118:F124"/>
    <mergeCell ref="G118:G124"/>
    <mergeCell ref="H98:H108"/>
    <mergeCell ref="I98:I108"/>
    <mergeCell ref="A110:A116"/>
    <mergeCell ref="C110:C116"/>
    <mergeCell ref="D110:D116"/>
    <mergeCell ref="E110:E116"/>
    <mergeCell ref="F110:F116"/>
    <mergeCell ref="G110:G116"/>
    <mergeCell ref="H110:H116"/>
    <mergeCell ref="I110:I116"/>
    <mergeCell ref="A98:A108"/>
    <mergeCell ref="C98:C108"/>
    <mergeCell ref="D98:D108"/>
    <mergeCell ref="E98:E108"/>
    <mergeCell ref="F98:F108"/>
    <mergeCell ref="G98:G108"/>
    <mergeCell ref="H88:H91"/>
    <mergeCell ref="I88:I91"/>
    <mergeCell ref="A93:A96"/>
    <mergeCell ref="C93:C96"/>
    <mergeCell ref="D93:D96"/>
    <mergeCell ref="E93:E96"/>
    <mergeCell ref="F93:F96"/>
    <mergeCell ref="G93:G96"/>
    <mergeCell ref="H93:H96"/>
    <mergeCell ref="I93:I96"/>
    <mergeCell ref="A88:A91"/>
    <mergeCell ref="C88:C91"/>
    <mergeCell ref="D88:D91"/>
    <mergeCell ref="E88:E91"/>
    <mergeCell ref="F88:F91"/>
    <mergeCell ref="G88:G91"/>
    <mergeCell ref="H78:H79"/>
    <mergeCell ref="I78:I79"/>
    <mergeCell ref="A81:A86"/>
    <mergeCell ref="C81:C86"/>
    <mergeCell ref="D81:D86"/>
    <mergeCell ref="E81:E86"/>
    <mergeCell ref="F81:F86"/>
    <mergeCell ref="G81:G86"/>
    <mergeCell ref="H81:H86"/>
    <mergeCell ref="I81:I86"/>
    <mergeCell ref="A78:A79"/>
    <mergeCell ref="C78:C79"/>
    <mergeCell ref="D78:D79"/>
    <mergeCell ref="E78:E79"/>
    <mergeCell ref="F78:F79"/>
    <mergeCell ref="G78:G79"/>
    <mergeCell ref="H67:H70"/>
    <mergeCell ref="I67:I70"/>
    <mergeCell ref="A74:A76"/>
    <mergeCell ref="C74:C76"/>
    <mergeCell ref="D74:D76"/>
    <mergeCell ref="E74:E76"/>
    <mergeCell ref="F74:F76"/>
    <mergeCell ref="G74:G76"/>
    <mergeCell ref="H74:H76"/>
    <mergeCell ref="I74:I76"/>
    <mergeCell ref="A67:A70"/>
    <mergeCell ref="C67:C70"/>
    <mergeCell ref="D67:D70"/>
    <mergeCell ref="E67:E70"/>
    <mergeCell ref="F67:F70"/>
    <mergeCell ref="G67:G70"/>
    <mergeCell ref="H58:H61"/>
    <mergeCell ref="I58:I61"/>
    <mergeCell ref="A63:A65"/>
    <mergeCell ref="C63:C65"/>
    <mergeCell ref="D63:D65"/>
    <mergeCell ref="E63:E65"/>
    <mergeCell ref="F63:F65"/>
    <mergeCell ref="G63:G65"/>
    <mergeCell ref="H63:H65"/>
    <mergeCell ref="I63:I65"/>
    <mergeCell ref="A58:A61"/>
    <mergeCell ref="C58:C61"/>
    <mergeCell ref="D58:D61"/>
    <mergeCell ref="E58:E61"/>
    <mergeCell ref="F58:F61"/>
    <mergeCell ref="G58:G61"/>
    <mergeCell ref="H41:H45"/>
    <mergeCell ref="I41:I45"/>
    <mergeCell ref="A47:A56"/>
    <mergeCell ref="C47:C56"/>
    <mergeCell ref="D47:D56"/>
    <mergeCell ref="E47:E56"/>
    <mergeCell ref="F47:F56"/>
    <mergeCell ref="G47:G56"/>
    <mergeCell ref="H47:H56"/>
    <mergeCell ref="I47:I56"/>
    <mergeCell ref="A41:A45"/>
    <mergeCell ref="C41:C45"/>
    <mergeCell ref="D41:D45"/>
    <mergeCell ref="E41:E45"/>
    <mergeCell ref="F41:F45"/>
    <mergeCell ref="G41:G45"/>
    <mergeCell ref="I30:I34"/>
    <mergeCell ref="A36:A37"/>
    <mergeCell ref="C36:C37"/>
    <mergeCell ref="D36:D37"/>
    <mergeCell ref="E36:E37"/>
    <mergeCell ref="F36:F37"/>
    <mergeCell ref="G36:G37"/>
    <mergeCell ref="H36:H37"/>
    <mergeCell ref="I36:I37"/>
    <mergeCell ref="H27:H28"/>
    <mergeCell ref="A30:A34"/>
    <mergeCell ref="C30:C34"/>
    <mergeCell ref="D30:D34"/>
    <mergeCell ref="E30:E34"/>
    <mergeCell ref="F30:F34"/>
    <mergeCell ref="G30:G34"/>
    <mergeCell ref="H30:H34"/>
    <mergeCell ref="A27:A28"/>
    <mergeCell ref="C27:C28"/>
    <mergeCell ref="D27:D28"/>
    <mergeCell ref="E27:E28"/>
    <mergeCell ref="F27:F28"/>
    <mergeCell ref="G27:G28"/>
    <mergeCell ref="H13:H17"/>
    <mergeCell ref="I13:I17"/>
    <mergeCell ref="A19:A23"/>
    <mergeCell ref="C19:C23"/>
    <mergeCell ref="D19:D23"/>
    <mergeCell ref="E19:E23"/>
    <mergeCell ref="F19:F23"/>
    <mergeCell ref="G19:G23"/>
    <mergeCell ref="H19:H23"/>
    <mergeCell ref="I19:I23"/>
    <mergeCell ref="A13:A17"/>
    <mergeCell ref="C13:C17"/>
    <mergeCell ref="D13:D17"/>
    <mergeCell ref="E13:E17"/>
    <mergeCell ref="F13:F17"/>
    <mergeCell ref="G13:G17"/>
    <mergeCell ref="J5:J6"/>
    <mergeCell ref="K5:V5"/>
    <mergeCell ref="A7:A11"/>
    <mergeCell ref="C7:C11"/>
    <mergeCell ref="D7:D11"/>
    <mergeCell ref="E7:E11"/>
    <mergeCell ref="F7:F11"/>
    <mergeCell ref="G7:G11"/>
    <mergeCell ref="H7:H11"/>
    <mergeCell ref="I7:I11"/>
    <mergeCell ref="A5:A6"/>
    <mergeCell ref="C5:E5"/>
    <mergeCell ref="F5:F6"/>
    <mergeCell ref="G5:G6"/>
    <mergeCell ref="H5:H6"/>
    <mergeCell ref="I5:I6"/>
    <mergeCell ref="B5:B6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3" orientation="landscape" r:id="rId1"/>
  <headerFooter alignWithMargins="0">
    <oddFooter>&amp;C&amp;P/&amp;N_x000D_&amp;1#&amp;"Arial Black"&amp;11&amp;K737373 PÚBLICA</oddFooter>
  </headerFooter>
  <rowBreaks count="3" manualBreakCount="3">
    <brk id="87" max="16383" man="1"/>
    <brk id="161" max="16383" man="1"/>
    <brk id="2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ilha25"/>
  <dimension ref="A1:X311"/>
  <sheetViews>
    <sheetView zoomScale="70" zoomScaleNormal="70" workbookViewId="0">
      <pane xSplit="10" topLeftCell="K1" activePane="topRight" state="frozen"/>
      <selection pane="topRight" activeCell="A3" sqref="A3"/>
    </sheetView>
  </sheetViews>
  <sheetFormatPr defaultRowHeight="12.75" x14ac:dyDescent="0.2"/>
  <cols>
    <col min="1" max="1" width="10.5703125" style="5" customWidth="1"/>
    <col min="2" max="2" width="12.85546875" style="5" customWidth="1"/>
    <col min="3" max="3" width="15.7109375" style="5" customWidth="1"/>
    <col min="4" max="4" width="12.140625" style="5" customWidth="1"/>
    <col min="5" max="5" width="5.42578125" style="5" hidden="1" customWidth="1"/>
    <col min="6" max="6" width="20.85546875" style="5" hidden="1" customWidth="1"/>
    <col min="7" max="7" width="4.7109375" style="5" hidden="1" customWidth="1"/>
    <col min="8" max="8" width="21.85546875" style="5" hidden="1" customWidth="1"/>
    <col min="9" max="9" width="4.7109375" style="14" hidden="1" customWidth="1"/>
    <col min="10" max="10" width="29.85546875" style="14" customWidth="1"/>
    <col min="11" max="22" width="13.28515625" style="36" customWidth="1"/>
    <col min="23" max="23" width="15.28515625" style="36" customWidth="1"/>
    <col min="24" max="16384" width="9.140625" style="25"/>
  </cols>
  <sheetData>
    <row r="1" spans="1:24" ht="21" customHeight="1" x14ac:dyDescent="0.2">
      <c r="A1" s="4" t="s">
        <v>88</v>
      </c>
      <c r="B1" s="4"/>
    </row>
    <row r="2" spans="1:24" ht="15.75" customHeight="1" x14ac:dyDescent="0.2"/>
    <row r="3" spans="1:24" ht="15.75" customHeight="1" x14ac:dyDescent="0.2">
      <c r="A3" s="4" t="s">
        <v>119</v>
      </c>
      <c r="B3" s="4"/>
    </row>
    <row r="4" spans="1:24" ht="15.75" customHeight="1" thickBot="1" x14ac:dyDescent="0.25"/>
    <row r="5" spans="1:24" ht="21" customHeight="1" thickBot="1" x14ac:dyDescent="0.25">
      <c r="A5" s="160" t="s">
        <v>0</v>
      </c>
      <c r="B5" s="156" t="s">
        <v>183</v>
      </c>
      <c r="C5" s="157" t="s">
        <v>1</v>
      </c>
      <c r="D5" s="158"/>
      <c r="E5" s="159"/>
      <c r="F5" s="154" t="s">
        <v>2</v>
      </c>
      <c r="G5" s="156" t="s">
        <v>3</v>
      </c>
      <c r="H5" s="154" t="s">
        <v>2</v>
      </c>
      <c r="I5" s="156" t="s">
        <v>3</v>
      </c>
      <c r="J5" s="156" t="s">
        <v>4</v>
      </c>
      <c r="K5" s="183">
        <v>2023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5"/>
      <c r="W5" s="68" t="s">
        <v>5</v>
      </c>
    </row>
    <row r="6" spans="1:24" ht="21.75" customHeight="1" thickBot="1" x14ac:dyDescent="0.25">
      <c r="A6" s="161"/>
      <c r="B6" s="155"/>
      <c r="C6" s="1" t="s">
        <v>6</v>
      </c>
      <c r="D6" s="2" t="s">
        <v>7</v>
      </c>
      <c r="E6" s="1" t="s">
        <v>8</v>
      </c>
      <c r="F6" s="155"/>
      <c r="G6" s="155"/>
      <c r="H6" s="155"/>
      <c r="I6" s="155"/>
      <c r="J6" s="189"/>
      <c r="K6" s="37">
        <v>1</v>
      </c>
      <c r="L6" s="37">
        <v>2</v>
      </c>
      <c r="M6" s="37">
        <v>3</v>
      </c>
      <c r="N6" s="37">
        <v>4</v>
      </c>
      <c r="O6" s="37">
        <v>5</v>
      </c>
      <c r="P6" s="69">
        <v>6</v>
      </c>
      <c r="Q6" s="37">
        <v>7</v>
      </c>
      <c r="R6" s="37">
        <v>8</v>
      </c>
      <c r="S6" s="37">
        <v>9</v>
      </c>
      <c r="T6" s="69">
        <v>10</v>
      </c>
      <c r="U6" s="37">
        <v>11</v>
      </c>
      <c r="V6" s="70">
        <v>12</v>
      </c>
      <c r="W6" s="71">
        <v>2023</v>
      </c>
    </row>
    <row r="7" spans="1:24" ht="15.75" x14ac:dyDescent="0.2">
      <c r="A7" s="162">
        <v>480</v>
      </c>
      <c r="B7" s="103">
        <v>243860</v>
      </c>
      <c r="C7" s="166" t="s">
        <v>134</v>
      </c>
      <c r="D7" s="164" t="s">
        <v>9</v>
      </c>
      <c r="E7" s="164">
        <v>75</v>
      </c>
      <c r="F7" s="164" t="s">
        <v>10</v>
      </c>
      <c r="G7" s="164" t="s">
        <v>11</v>
      </c>
      <c r="H7" s="164" t="s">
        <v>90</v>
      </c>
      <c r="I7" s="164" t="s">
        <v>11</v>
      </c>
      <c r="J7" s="26" t="s">
        <v>12</v>
      </c>
      <c r="K7" s="38">
        <v>22253.776000000002</v>
      </c>
      <c r="L7" s="38">
        <v>22459.598000000002</v>
      </c>
      <c r="M7" s="35">
        <v>27395.320999999996</v>
      </c>
      <c r="N7" s="95">
        <v>27345.496000000014</v>
      </c>
      <c r="O7" s="38">
        <v>26158.69400000001</v>
      </c>
      <c r="P7" s="38">
        <v>27657.037000000004</v>
      </c>
      <c r="Q7" s="38">
        <v>30767.952000000001</v>
      </c>
      <c r="R7" s="47">
        <v>30429.325000000001</v>
      </c>
      <c r="S7" s="72">
        <v>32288</v>
      </c>
      <c r="T7" s="47">
        <v>36867.124999999993</v>
      </c>
      <c r="U7" s="47">
        <v>30015.444000000003</v>
      </c>
      <c r="V7" s="73">
        <v>34669.894999999997</v>
      </c>
      <c r="W7" s="74">
        <f>SUM(K7:V7)</f>
        <v>348307.66300000006</v>
      </c>
      <c r="X7" s="135"/>
    </row>
    <row r="8" spans="1:24" ht="15.75" customHeight="1" x14ac:dyDescent="0.2">
      <c r="A8" s="169"/>
      <c r="B8" s="9">
        <v>243860</v>
      </c>
      <c r="C8" s="171"/>
      <c r="D8" s="168"/>
      <c r="E8" s="168"/>
      <c r="F8" s="168"/>
      <c r="G8" s="168"/>
      <c r="H8" s="168"/>
      <c r="I8" s="168"/>
      <c r="J8" s="26" t="s">
        <v>14</v>
      </c>
      <c r="K8" s="38">
        <v>7336.777000000001</v>
      </c>
      <c r="L8" s="38">
        <v>6583.0510000000013</v>
      </c>
      <c r="M8" s="35">
        <v>8514.9089999999997</v>
      </c>
      <c r="N8" s="35">
        <v>10294.861999999999</v>
      </c>
      <c r="O8" s="38">
        <v>11925.124</v>
      </c>
      <c r="P8" s="38">
        <v>12032.401000000003</v>
      </c>
      <c r="Q8" s="38">
        <v>11773.607</v>
      </c>
      <c r="R8" s="38">
        <v>15003.323</v>
      </c>
      <c r="S8" s="49">
        <v>15644</v>
      </c>
      <c r="T8" s="38">
        <v>13936.125000000004</v>
      </c>
      <c r="U8" s="38">
        <v>11278.489999999998</v>
      </c>
      <c r="V8" s="75">
        <v>8443.982</v>
      </c>
      <c r="W8" s="76">
        <f>SUM(K8:V8)</f>
        <v>132766.65099999998</v>
      </c>
      <c r="X8" s="135"/>
    </row>
    <row r="9" spans="1:24" ht="15.75" x14ac:dyDescent="0.2">
      <c r="A9" s="169"/>
      <c r="B9" s="9">
        <v>243860</v>
      </c>
      <c r="C9" s="171"/>
      <c r="D9" s="168"/>
      <c r="E9" s="168"/>
      <c r="F9" s="168"/>
      <c r="G9" s="168"/>
      <c r="H9" s="168"/>
      <c r="I9" s="168"/>
      <c r="J9" s="26" t="s">
        <v>13</v>
      </c>
      <c r="K9" s="38">
        <v>17484.95</v>
      </c>
      <c r="L9" s="38">
        <v>12742.412000000004</v>
      </c>
      <c r="M9" s="35">
        <v>17626.118999999995</v>
      </c>
      <c r="N9" s="35">
        <v>17159.803</v>
      </c>
      <c r="O9" s="38">
        <v>18355.758999999998</v>
      </c>
      <c r="P9" s="38">
        <v>18837.465999999997</v>
      </c>
      <c r="Q9" s="38">
        <v>18779.065999999999</v>
      </c>
      <c r="R9" s="38">
        <v>19614.931</v>
      </c>
      <c r="S9" s="49">
        <v>19993</v>
      </c>
      <c r="T9" s="38">
        <v>20672.789000000001</v>
      </c>
      <c r="U9" s="38">
        <v>18070.060000000001</v>
      </c>
      <c r="V9" s="75">
        <v>24054.25</v>
      </c>
      <c r="W9" s="76">
        <f>SUM(K9:V9)</f>
        <v>223390.60500000001</v>
      </c>
      <c r="X9" s="135"/>
    </row>
    <row r="10" spans="1:24" ht="15.75" x14ac:dyDescent="0.2">
      <c r="A10" s="169"/>
      <c r="B10" s="9">
        <v>243860</v>
      </c>
      <c r="C10" s="171"/>
      <c r="D10" s="168"/>
      <c r="E10" s="168"/>
      <c r="F10" s="168"/>
      <c r="G10" s="168"/>
      <c r="H10" s="168"/>
      <c r="I10" s="168"/>
      <c r="J10" s="26" t="s">
        <v>37</v>
      </c>
      <c r="K10" s="39">
        <v>427.09399999999994</v>
      </c>
      <c r="L10" s="38">
        <v>380.42899999999992</v>
      </c>
      <c r="M10" s="35">
        <v>471.26700000000005</v>
      </c>
      <c r="N10" s="35">
        <v>335.20199999999994</v>
      </c>
      <c r="O10" s="38">
        <v>348.41800000000006</v>
      </c>
      <c r="P10" s="38">
        <v>293.09800000000007</v>
      </c>
      <c r="Q10" s="38">
        <v>307.67200000000003</v>
      </c>
      <c r="R10" s="38">
        <v>342.04199999999997</v>
      </c>
      <c r="S10" s="49">
        <v>394</v>
      </c>
      <c r="T10" s="38">
        <v>403.83500000000004</v>
      </c>
      <c r="U10" s="38">
        <v>428.9559999999999</v>
      </c>
      <c r="V10" s="75">
        <v>356.65500000000009</v>
      </c>
      <c r="W10" s="76">
        <f>SUM(K10:V10)</f>
        <v>4488.6679999999997</v>
      </c>
      <c r="X10" s="135"/>
    </row>
    <row r="11" spans="1:24" ht="16.5" thickBot="1" x14ac:dyDescent="0.25">
      <c r="A11" s="163"/>
      <c r="B11" s="139">
        <v>243860</v>
      </c>
      <c r="C11" s="167"/>
      <c r="D11" s="165"/>
      <c r="E11" s="165"/>
      <c r="F11" s="165"/>
      <c r="G11" s="165"/>
      <c r="H11" s="165"/>
      <c r="I11" s="165"/>
      <c r="J11" s="17" t="s">
        <v>15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4">
        <v>0</v>
      </c>
      <c r="T11" s="40">
        <v>0</v>
      </c>
      <c r="U11" s="40">
        <v>0</v>
      </c>
      <c r="V11" s="77">
        <v>0</v>
      </c>
      <c r="W11" s="78">
        <f>SUM(K11:V11)</f>
        <v>0</v>
      </c>
      <c r="X11" s="135"/>
    </row>
    <row r="12" spans="1:24" ht="16.5" thickBot="1" x14ac:dyDescent="0.25">
      <c r="A12" s="6"/>
      <c r="B12" s="8">
        <v>243860</v>
      </c>
      <c r="C12" s="16"/>
      <c r="D12" s="16"/>
      <c r="E12" s="16"/>
      <c r="F12" s="16"/>
      <c r="G12" s="16"/>
      <c r="H12" s="16"/>
      <c r="I12" s="16"/>
      <c r="J12" s="16"/>
      <c r="K12" s="41" t="s">
        <v>168</v>
      </c>
      <c r="L12" s="42" t="s">
        <v>168</v>
      </c>
      <c r="M12" s="42" t="s">
        <v>168</v>
      </c>
      <c r="N12" s="42" t="s">
        <v>168</v>
      </c>
      <c r="O12" s="42" t="s">
        <v>168</v>
      </c>
      <c r="P12" s="42" t="s">
        <v>168</v>
      </c>
      <c r="Q12" s="42" t="s">
        <v>168</v>
      </c>
      <c r="R12" s="79" t="s">
        <v>168</v>
      </c>
      <c r="S12" s="80" t="s">
        <v>168</v>
      </c>
      <c r="T12" s="42" t="s">
        <v>168</v>
      </c>
      <c r="U12" s="42" t="s">
        <v>168</v>
      </c>
      <c r="V12" s="81" t="s">
        <v>168</v>
      </c>
      <c r="W12" s="82">
        <f>SUM(W7:W11)</f>
        <v>708953.58699999994</v>
      </c>
      <c r="X12" s="135"/>
    </row>
    <row r="13" spans="1:24" ht="15.75" x14ac:dyDescent="0.2">
      <c r="A13" s="162">
        <v>481</v>
      </c>
      <c r="B13" s="103">
        <v>243865</v>
      </c>
      <c r="C13" s="166" t="s">
        <v>135</v>
      </c>
      <c r="D13" s="164" t="s">
        <v>9</v>
      </c>
      <c r="E13" s="164">
        <v>94</v>
      </c>
      <c r="F13" s="164" t="s">
        <v>10</v>
      </c>
      <c r="G13" s="164" t="s">
        <v>11</v>
      </c>
      <c r="H13" s="164" t="s">
        <v>91</v>
      </c>
      <c r="I13" s="164" t="s">
        <v>11</v>
      </c>
      <c r="J13" s="27" t="s">
        <v>12</v>
      </c>
      <c r="K13" s="43">
        <v>15455.227000000001</v>
      </c>
      <c r="L13" s="43">
        <v>13609.978000000003</v>
      </c>
      <c r="M13" s="35">
        <v>16678.519999999997</v>
      </c>
      <c r="N13" s="35">
        <v>15889.427000000003</v>
      </c>
      <c r="O13" s="43">
        <v>19838.060000000001</v>
      </c>
      <c r="P13" s="43">
        <v>12695.940000000002</v>
      </c>
      <c r="Q13" s="43">
        <v>16465.508999999995</v>
      </c>
      <c r="R13" s="60">
        <v>19621.395</v>
      </c>
      <c r="S13" s="60">
        <v>15001</v>
      </c>
      <c r="T13" s="43">
        <v>16388.054999999997</v>
      </c>
      <c r="U13" s="43">
        <v>13851.244000000004</v>
      </c>
      <c r="V13" s="83">
        <v>16889.357999999997</v>
      </c>
      <c r="W13" s="84">
        <f>SUM(K13:V13)</f>
        <v>192383.71299999999</v>
      </c>
      <c r="X13" s="135"/>
    </row>
    <row r="14" spans="1:24" ht="15.75" customHeight="1" x14ac:dyDescent="0.2">
      <c r="A14" s="169"/>
      <c r="B14" s="9">
        <v>243865</v>
      </c>
      <c r="C14" s="171"/>
      <c r="D14" s="168"/>
      <c r="E14" s="168"/>
      <c r="F14" s="168"/>
      <c r="G14" s="168"/>
      <c r="H14" s="168"/>
      <c r="I14" s="168"/>
      <c r="J14" s="26" t="s">
        <v>14</v>
      </c>
      <c r="K14" s="39">
        <v>4541.165</v>
      </c>
      <c r="L14" s="38">
        <v>728.274</v>
      </c>
      <c r="M14" s="35">
        <v>7933.491</v>
      </c>
      <c r="N14" s="35">
        <v>6151.9069999999992</v>
      </c>
      <c r="O14" s="38">
        <v>3880.0030000000002</v>
      </c>
      <c r="P14" s="38">
        <v>4786.0749999999998</v>
      </c>
      <c r="Q14" s="38">
        <v>6399.7199999999993</v>
      </c>
      <c r="R14" s="49">
        <v>5713.5720000000001</v>
      </c>
      <c r="S14" s="49">
        <v>6625</v>
      </c>
      <c r="T14" s="38">
        <v>3852.0969999999993</v>
      </c>
      <c r="U14" s="38">
        <v>2842.6170000000002</v>
      </c>
      <c r="V14" s="75">
        <v>5021.4050000000007</v>
      </c>
      <c r="W14" s="76">
        <f>SUM(K14:V14)</f>
        <v>58475.326000000001</v>
      </c>
      <c r="X14" s="135"/>
    </row>
    <row r="15" spans="1:24" ht="15.75" x14ac:dyDescent="0.2">
      <c r="A15" s="169"/>
      <c r="B15" s="9">
        <v>243865</v>
      </c>
      <c r="C15" s="171"/>
      <c r="D15" s="168"/>
      <c r="E15" s="168"/>
      <c r="F15" s="168"/>
      <c r="G15" s="168"/>
      <c r="H15" s="168"/>
      <c r="I15" s="168"/>
      <c r="J15" s="26" t="s">
        <v>13</v>
      </c>
      <c r="K15" s="39">
        <v>14587.960999999996</v>
      </c>
      <c r="L15" s="38">
        <v>8283.6890000000021</v>
      </c>
      <c r="M15" s="35">
        <v>15037.53</v>
      </c>
      <c r="N15" s="35">
        <v>12644.319</v>
      </c>
      <c r="O15" s="38">
        <v>11781.544999999996</v>
      </c>
      <c r="P15" s="38">
        <v>11298.841</v>
      </c>
      <c r="Q15" s="38">
        <v>13198.572000000002</v>
      </c>
      <c r="R15" s="49">
        <v>11756.271000000001</v>
      </c>
      <c r="S15" s="49">
        <v>11586</v>
      </c>
      <c r="T15" s="38">
        <v>13386.508999999998</v>
      </c>
      <c r="U15" s="38">
        <v>10907.712</v>
      </c>
      <c r="V15" s="75">
        <v>12920.341</v>
      </c>
      <c r="W15" s="76">
        <f>SUM(K15:V15)</f>
        <v>147389.28999999998</v>
      </c>
      <c r="X15" s="135"/>
    </row>
    <row r="16" spans="1:24" ht="15.75" x14ac:dyDescent="0.2">
      <c r="A16" s="169"/>
      <c r="B16" s="9">
        <v>243865</v>
      </c>
      <c r="C16" s="171"/>
      <c r="D16" s="168"/>
      <c r="E16" s="168"/>
      <c r="F16" s="168"/>
      <c r="G16" s="168"/>
      <c r="H16" s="168"/>
      <c r="I16" s="168"/>
      <c r="J16" s="26" t="s">
        <v>37</v>
      </c>
      <c r="K16" s="39">
        <v>207.96799999999999</v>
      </c>
      <c r="L16" s="38">
        <v>128.20699999999997</v>
      </c>
      <c r="M16" s="35">
        <v>189.30699999999999</v>
      </c>
      <c r="N16" s="35">
        <v>157.14000000000001</v>
      </c>
      <c r="O16" s="38">
        <v>291.15099999999995</v>
      </c>
      <c r="P16" s="38">
        <v>209.02100000000002</v>
      </c>
      <c r="Q16" s="38">
        <v>232.14599999999999</v>
      </c>
      <c r="R16" s="38">
        <v>245.77699999999999</v>
      </c>
      <c r="S16" s="49">
        <v>206</v>
      </c>
      <c r="T16" s="38">
        <v>163.29400000000004</v>
      </c>
      <c r="U16" s="38">
        <v>148.548</v>
      </c>
      <c r="V16" s="75">
        <v>178.65900000000002</v>
      </c>
      <c r="W16" s="76">
        <f>SUM(K16:V16)</f>
        <v>2357.2180000000003</v>
      </c>
      <c r="X16" s="135"/>
    </row>
    <row r="17" spans="1:24" ht="16.5" thickBot="1" x14ac:dyDescent="0.25">
      <c r="A17" s="163"/>
      <c r="B17" s="139">
        <v>243865</v>
      </c>
      <c r="C17" s="167"/>
      <c r="D17" s="165"/>
      <c r="E17" s="165"/>
      <c r="F17" s="165"/>
      <c r="G17" s="165"/>
      <c r="H17" s="165"/>
      <c r="I17" s="165"/>
      <c r="J17" s="17" t="s">
        <v>15</v>
      </c>
      <c r="K17" s="44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4">
        <v>0</v>
      </c>
      <c r="S17" s="44">
        <v>0</v>
      </c>
      <c r="T17" s="40">
        <v>0</v>
      </c>
      <c r="U17" s="40">
        <v>0</v>
      </c>
      <c r="V17" s="77">
        <v>0</v>
      </c>
      <c r="W17" s="78">
        <f>SUM(K17:V17)</f>
        <v>0</v>
      </c>
      <c r="X17" s="135"/>
    </row>
    <row r="18" spans="1:24" ht="16.5" thickBot="1" x14ac:dyDescent="0.25">
      <c r="A18" s="6"/>
      <c r="B18" s="8">
        <v>243865</v>
      </c>
      <c r="C18" s="16"/>
      <c r="D18" s="16"/>
      <c r="E18" s="16"/>
      <c r="F18" s="16"/>
      <c r="G18" s="16"/>
      <c r="H18" s="16"/>
      <c r="I18" s="16"/>
      <c r="J18" s="16"/>
      <c r="K18" s="41" t="s">
        <v>168</v>
      </c>
      <c r="L18" s="42" t="s">
        <v>168</v>
      </c>
      <c r="M18" s="42" t="s">
        <v>168</v>
      </c>
      <c r="N18" s="42" t="s">
        <v>168</v>
      </c>
      <c r="O18" s="42" t="s">
        <v>168</v>
      </c>
      <c r="P18" s="42" t="s">
        <v>168</v>
      </c>
      <c r="Q18" s="42" t="s">
        <v>168</v>
      </c>
      <c r="R18" s="79" t="s">
        <v>168</v>
      </c>
      <c r="S18" s="80" t="s">
        <v>168</v>
      </c>
      <c r="T18" s="42" t="s">
        <v>168</v>
      </c>
      <c r="U18" s="42" t="s">
        <v>168</v>
      </c>
      <c r="V18" s="81" t="s">
        <v>168</v>
      </c>
      <c r="W18" s="82">
        <f>SUM(W13:W17)</f>
        <v>400605.54699999996</v>
      </c>
      <c r="X18" s="135"/>
    </row>
    <row r="19" spans="1:24" ht="16.149999999999999" customHeight="1" x14ac:dyDescent="0.2">
      <c r="A19" s="162">
        <v>482</v>
      </c>
      <c r="B19" s="103">
        <v>241321</v>
      </c>
      <c r="C19" s="166" t="s">
        <v>136</v>
      </c>
      <c r="D19" s="164" t="s">
        <v>16</v>
      </c>
      <c r="E19" s="164">
        <v>225</v>
      </c>
      <c r="F19" s="166" t="s">
        <v>92</v>
      </c>
      <c r="G19" s="164" t="s">
        <v>11</v>
      </c>
      <c r="H19" s="164" t="s">
        <v>10</v>
      </c>
      <c r="I19" s="164" t="s">
        <v>11</v>
      </c>
      <c r="J19" s="27" t="s">
        <v>12</v>
      </c>
      <c r="K19" s="43">
        <v>37709.002999999975</v>
      </c>
      <c r="L19" s="43">
        <v>36069.576000000001</v>
      </c>
      <c r="M19" s="35">
        <v>44073.841000000008</v>
      </c>
      <c r="N19" s="35">
        <v>43234.923000000017</v>
      </c>
      <c r="O19" s="43">
        <v>45996.75400000003</v>
      </c>
      <c r="P19" s="43">
        <v>40352.976999999999</v>
      </c>
      <c r="Q19" s="43">
        <v>47233.460999999996</v>
      </c>
      <c r="R19" s="60">
        <v>50050.720000000001</v>
      </c>
      <c r="S19" s="60">
        <v>47289</v>
      </c>
      <c r="T19" s="43">
        <v>53255.180000000015</v>
      </c>
      <c r="U19" s="43">
        <v>43866.687999999987</v>
      </c>
      <c r="V19" s="83">
        <v>51559.25299999999</v>
      </c>
      <c r="W19" s="84">
        <f>SUM(K19:V19)</f>
        <v>540691.37599999993</v>
      </c>
      <c r="X19" s="135"/>
    </row>
    <row r="20" spans="1:24" ht="16.149999999999999" customHeight="1" x14ac:dyDescent="0.2">
      <c r="A20" s="169"/>
      <c r="B20" s="9">
        <v>241321</v>
      </c>
      <c r="C20" s="171"/>
      <c r="D20" s="168"/>
      <c r="E20" s="168"/>
      <c r="F20" s="171"/>
      <c r="G20" s="168"/>
      <c r="H20" s="168"/>
      <c r="I20" s="168"/>
      <c r="J20" s="26" t="s">
        <v>14</v>
      </c>
      <c r="K20" s="38">
        <v>11877.942000000001</v>
      </c>
      <c r="L20" s="38">
        <v>7311.3250000000007</v>
      </c>
      <c r="M20" s="35">
        <v>16448.400000000001</v>
      </c>
      <c r="N20" s="35">
        <v>16446.769000000004</v>
      </c>
      <c r="O20" s="38">
        <v>15805.126999999999</v>
      </c>
      <c r="P20" s="38">
        <v>16818.476000000002</v>
      </c>
      <c r="Q20" s="38">
        <v>18173.327000000001</v>
      </c>
      <c r="R20" s="49">
        <v>20716.895</v>
      </c>
      <c r="S20" s="49">
        <v>22269</v>
      </c>
      <c r="T20" s="38">
        <v>17788.221999999998</v>
      </c>
      <c r="U20" s="38">
        <v>14121.107</v>
      </c>
      <c r="V20" s="75">
        <v>13465.386999999999</v>
      </c>
      <c r="W20" s="76">
        <f>SUM(K20:V20)</f>
        <v>191241.97699999998</v>
      </c>
      <c r="X20" s="135"/>
    </row>
    <row r="21" spans="1:24" ht="16.149999999999999" customHeight="1" x14ac:dyDescent="0.2">
      <c r="A21" s="169"/>
      <c r="B21" s="9">
        <v>241321</v>
      </c>
      <c r="C21" s="171"/>
      <c r="D21" s="168"/>
      <c r="E21" s="168"/>
      <c r="F21" s="171"/>
      <c r="G21" s="168"/>
      <c r="H21" s="168"/>
      <c r="I21" s="168"/>
      <c r="J21" s="26" t="s">
        <v>13</v>
      </c>
      <c r="K21" s="38">
        <v>32072.910999999996</v>
      </c>
      <c r="L21" s="38">
        <v>21026.100999999999</v>
      </c>
      <c r="M21" s="35">
        <v>32663.649000000001</v>
      </c>
      <c r="N21" s="35">
        <v>29804.122000000007</v>
      </c>
      <c r="O21" s="38">
        <v>30137.303999999996</v>
      </c>
      <c r="P21" s="38">
        <v>30136.306999999997</v>
      </c>
      <c r="Q21" s="38">
        <v>31977.638000000003</v>
      </c>
      <c r="R21" s="49">
        <v>31371.202000000001</v>
      </c>
      <c r="S21" s="49">
        <v>31579</v>
      </c>
      <c r="T21" s="38">
        <v>34059.298000000003</v>
      </c>
      <c r="U21" s="38">
        <v>28977.771999999997</v>
      </c>
      <c r="V21" s="75">
        <v>36974.591000000008</v>
      </c>
      <c r="W21" s="76">
        <f>SUM(K21:V21)</f>
        <v>370779.89500000002</v>
      </c>
      <c r="X21" s="135"/>
    </row>
    <row r="22" spans="1:24" ht="16.149999999999999" customHeight="1" x14ac:dyDescent="0.2">
      <c r="A22" s="169"/>
      <c r="B22" s="9">
        <v>241321</v>
      </c>
      <c r="C22" s="171"/>
      <c r="D22" s="168"/>
      <c r="E22" s="168"/>
      <c r="F22" s="171"/>
      <c r="G22" s="168"/>
      <c r="H22" s="168"/>
      <c r="I22" s="168"/>
      <c r="J22" s="26" t="s">
        <v>37</v>
      </c>
      <c r="K22" s="39">
        <v>635.06200000000013</v>
      </c>
      <c r="L22" s="38">
        <v>508.63599999999997</v>
      </c>
      <c r="M22" s="35">
        <v>660.57399999999996</v>
      </c>
      <c r="N22" s="35">
        <v>492.34199999999993</v>
      </c>
      <c r="O22" s="38">
        <v>639.56899999999996</v>
      </c>
      <c r="P22" s="38">
        <v>502.11900000000014</v>
      </c>
      <c r="Q22" s="38">
        <v>539.8180000000001</v>
      </c>
      <c r="R22" s="38">
        <v>587.81899999999996</v>
      </c>
      <c r="S22" s="49">
        <v>599</v>
      </c>
      <c r="T22" s="38">
        <v>567.12899999999991</v>
      </c>
      <c r="U22" s="38">
        <v>577.50400000000002</v>
      </c>
      <c r="V22" s="75">
        <v>535.31400000000008</v>
      </c>
      <c r="W22" s="76">
        <f>SUM(K22:V22)</f>
        <v>6844.8860000000004</v>
      </c>
      <c r="X22" s="135"/>
    </row>
    <row r="23" spans="1:24" ht="16.149999999999999" customHeight="1" thickBot="1" x14ac:dyDescent="0.25">
      <c r="A23" s="163"/>
      <c r="B23" s="139">
        <v>241321</v>
      </c>
      <c r="C23" s="167"/>
      <c r="D23" s="165"/>
      <c r="E23" s="165"/>
      <c r="F23" s="167"/>
      <c r="G23" s="165"/>
      <c r="H23" s="165"/>
      <c r="I23" s="165"/>
      <c r="J23" s="17" t="s">
        <v>15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55">
        <v>0</v>
      </c>
      <c r="S23" s="44">
        <v>0</v>
      </c>
      <c r="T23" s="40">
        <v>0</v>
      </c>
      <c r="U23" s="40">
        <v>0</v>
      </c>
      <c r="V23" s="77">
        <v>0</v>
      </c>
      <c r="W23" s="78">
        <f>SUM(K23:V23)</f>
        <v>0</v>
      </c>
      <c r="X23" s="135"/>
    </row>
    <row r="24" spans="1:24" ht="16.5" thickBot="1" x14ac:dyDescent="0.25">
      <c r="A24" s="6"/>
      <c r="B24" s="8">
        <v>241321</v>
      </c>
      <c r="C24" s="16"/>
      <c r="D24" s="16"/>
      <c r="E24" s="16"/>
      <c r="F24" s="16"/>
      <c r="G24" s="16"/>
      <c r="H24" s="16"/>
      <c r="I24" s="16"/>
      <c r="J24" s="16"/>
      <c r="K24" s="41" t="s">
        <v>168</v>
      </c>
      <c r="L24" s="42" t="s">
        <v>168</v>
      </c>
      <c r="M24" s="42" t="s">
        <v>168</v>
      </c>
      <c r="N24" s="42" t="s">
        <v>168</v>
      </c>
      <c r="O24" s="42" t="s">
        <v>168</v>
      </c>
      <c r="P24" s="42" t="s">
        <v>168</v>
      </c>
      <c r="Q24" s="42" t="s">
        <v>168</v>
      </c>
      <c r="R24" s="79" t="s">
        <v>168</v>
      </c>
      <c r="S24" s="80" t="s">
        <v>168</v>
      </c>
      <c r="T24" s="42" t="s">
        <v>168</v>
      </c>
      <c r="U24" s="42" t="s">
        <v>168</v>
      </c>
      <c r="V24" s="81" t="s">
        <v>168</v>
      </c>
      <c r="W24" s="82">
        <f>SUM(W19:W23)</f>
        <v>1109558.1339999998</v>
      </c>
      <c r="X24" s="135"/>
    </row>
    <row r="25" spans="1:24" ht="48" thickBot="1" x14ac:dyDescent="0.25">
      <c r="A25" s="7">
        <v>500</v>
      </c>
      <c r="B25" s="7">
        <v>240379</v>
      </c>
      <c r="C25" s="3" t="s">
        <v>137</v>
      </c>
      <c r="D25" s="17" t="s">
        <v>17</v>
      </c>
      <c r="E25" s="17">
        <v>36</v>
      </c>
      <c r="F25" s="17" t="s">
        <v>18</v>
      </c>
      <c r="G25" s="17" t="s">
        <v>11</v>
      </c>
      <c r="H25" s="17" t="s">
        <v>93</v>
      </c>
      <c r="I25" s="17" t="s">
        <v>11</v>
      </c>
      <c r="J25" s="17" t="s">
        <v>19</v>
      </c>
      <c r="K25" s="45">
        <v>9651.9779999999992</v>
      </c>
      <c r="L25" s="40">
        <v>19223.249</v>
      </c>
      <c r="M25" s="62">
        <v>3993.1729999999998</v>
      </c>
      <c r="N25" s="40">
        <v>0</v>
      </c>
      <c r="O25" s="40">
        <v>0</v>
      </c>
      <c r="P25" s="40">
        <v>12807.669</v>
      </c>
      <c r="Q25" s="40">
        <v>32833.152000000002</v>
      </c>
      <c r="R25" s="85">
        <v>33096</v>
      </c>
      <c r="S25" s="44">
        <v>10983</v>
      </c>
      <c r="T25" s="40">
        <v>13214.645</v>
      </c>
      <c r="U25" s="40">
        <v>0</v>
      </c>
      <c r="V25" s="77">
        <v>0</v>
      </c>
      <c r="W25" s="78">
        <f>SUM(K25:V25)</f>
        <v>135802.86600000001</v>
      </c>
      <c r="X25" s="135"/>
    </row>
    <row r="26" spans="1:24" ht="16.5" thickBot="1" x14ac:dyDescent="0.25">
      <c r="A26" s="8"/>
      <c r="B26" s="8">
        <v>240379</v>
      </c>
      <c r="C26" s="16"/>
      <c r="D26" s="16"/>
      <c r="E26" s="16"/>
      <c r="F26" s="16"/>
      <c r="G26" s="16"/>
      <c r="H26" s="16"/>
      <c r="I26" s="16"/>
      <c r="J26" s="16"/>
      <c r="K26" s="41" t="s">
        <v>168</v>
      </c>
      <c r="L26" s="42" t="s">
        <v>168</v>
      </c>
      <c r="M26" s="42" t="s">
        <v>168</v>
      </c>
      <c r="N26" s="42" t="s">
        <v>168</v>
      </c>
      <c r="O26" s="42" t="s">
        <v>168</v>
      </c>
      <c r="P26" s="42" t="s">
        <v>168</v>
      </c>
      <c r="Q26" s="42" t="s">
        <v>168</v>
      </c>
      <c r="R26" s="79" t="s">
        <v>168</v>
      </c>
      <c r="S26" s="80" t="s">
        <v>168</v>
      </c>
      <c r="T26" s="42" t="s">
        <v>168</v>
      </c>
      <c r="U26" s="42" t="s">
        <v>168</v>
      </c>
      <c r="V26" s="81" t="s">
        <v>168</v>
      </c>
      <c r="W26" s="82">
        <f>SUM(W25)</f>
        <v>135802.86600000001</v>
      </c>
      <c r="X26" s="135"/>
    </row>
    <row r="27" spans="1:24" ht="15.75" x14ac:dyDescent="0.2">
      <c r="A27" s="162">
        <v>501</v>
      </c>
      <c r="B27" s="103">
        <v>240420</v>
      </c>
      <c r="C27" s="164" t="s">
        <v>138</v>
      </c>
      <c r="D27" s="164" t="s">
        <v>20</v>
      </c>
      <c r="E27" s="164">
        <v>36</v>
      </c>
      <c r="F27" s="164" t="s">
        <v>18</v>
      </c>
      <c r="G27" s="164" t="s">
        <v>11</v>
      </c>
      <c r="H27" s="164" t="s">
        <v>94</v>
      </c>
      <c r="I27" s="18" t="s">
        <v>11</v>
      </c>
      <c r="J27" s="27" t="s">
        <v>21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9">
        <v>0</v>
      </c>
      <c r="S27" s="60">
        <v>0</v>
      </c>
      <c r="T27" s="43">
        <v>0</v>
      </c>
      <c r="U27" s="43">
        <v>0</v>
      </c>
      <c r="V27" s="83">
        <v>0</v>
      </c>
      <c r="W27" s="84">
        <f>SUM(K27:V27)</f>
        <v>0</v>
      </c>
      <c r="X27" s="135"/>
    </row>
    <row r="28" spans="1:24" ht="16.5" thickBot="1" x14ac:dyDescent="0.25">
      <c r="A28" s="163"/>
      <c r="B28" s="139">
        <v>240420</v>
      </c>
      <c r="C28" s="165"/>
      <c r="D28" s="165"/>
      <c r="E28" s="165"/>
      <c r="F28" s="165"/>
      <c r="G28" s="165"/>
      <c r="H28" s="165"/>
      <c r="I28" s="17"/>
      <c r="J28" s="17" t="s">
        <v>22</v>
      </c>
      <c r="K28" s="44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4">
        <v>0</v>
      </c>
      <c r="S28" s="44">
        <v>0</v>
      </c>
      <c r="T28" s="40">
        <v>0</v>
      </c>
      <c r="U28" s="40">
        <v>0</v>
      </c>
      <c r="V28" s="77">
        <v>0</v>
      </c>
      <c r="W28" s="84">
        <f>SUM(K28:V28)</f>
        <v>0</v>
      </c>
      <c r="X28" s="135"/>
    </row>
    <row r="29" spans="1:24" ht="16.5" thickBot="1" x14ac:dyDescent="0.25">
      <c r="A29" s="8"/>
      <c r="B29" s="8">
        <v>240420</v>
      </c>
      <c r="C29" s="16"/>
      <c r="D29" s="16"/>
      <c r="E29" s="16"/>
      <c r="F29" s="16"/>
      <c r="G29" s="16"/>
      <c r="H29" s="16"/>
      <c r="I29" s="16"/>
      <c r="J29" s="16"/>
      <c r="K29" s="41" t="s">
        <v>168</v>
      </c>
      <c r="L29" s="42" t="s">
        <v>168</v>
      </c>
      <c r="M29" s="42" t="s">
        <v>168</v>
      </c>
      <c r="N29" s="42" t="s">
        <v>168</v>
      </c>
      <c r="O29" s="42" t="s">
        <v>168</v>
      </c>
      <c r="P29" s="42" t="s">
        <v>168</v>
      </c>
      <c r="Q29" s="42" t="s">
        <v>168</v>
      </c>
      <c r="R29" s="79" t="s">
        <v>168</v>
      </c>
      <c r="S29" s="80" t="s">
        <v>168</v>
      </c>
      <c r="T29" s="42" t="s">
        <v>168</v>
      </c>
      <c r="U29" s="42" t="s">
        <v>168</v>
      </c>
      <c r="V29" s="81" t="s">
        <v>168</v>
      </c>
      <c r="W29" s="82">
        <f>SUM(W27:W28)</f>
        <v>0</v>
      </c>
      <c r="X29" s="135"/>
    </row>
    <row r="30" spans="1:24" ht="16.5" customHeight="1" x14ac:dyDescent="0.2">
      <c r="A30" s="162">
        <v>502</v>
      </c>
      <c r="B30" s="103">
        <v>240391</v>
      </c>
      <c r="C30" s="166" t="s">
        <v>139</v>
      </c>
      <c r="D30" s="164" t="s">
        <v>9</v>
      </c>
      <c r="E30" s="164">
        <v>36</v>
      </c>
      <c r="F30" s="164" t="s">
        <v>93</v>
      </c>
      <c r="G30" s="164" t="s">
        <v>11</v>
      </c>
      <c r="H30" s="164" t="s">
        <v>18</v>
      </c>
      <c r="I30" s="164" t="s">
        <v>11</v>
      </c>
      <c r="J30" s="28" t="s">
        <v>12</v>
      </c>
      <c r="K30" s="46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72">
        <v>0</v>
      </c>
      <c r="S30" s="72">
        <v>0</v>
      </c>
      <c r="T30" s="47">
        <v>0</v>
      </c>
      <c r="U30" s="47">
        <v>0</v>
      </c>
      <c r="V30" s="73">
        <v>0</v>
      </c>
      <c r="W30" s="74">
        <f>SUM(K30:V30)</f>
        <v>0</v>
      </c>
      <c r="X30" s="135"/>
    </row>
    <row r="31" spans="1:24" ht="16.5" customHeight="1" x14ac:dyDescent="0.2">
      <c r="A31" s="169"/>
      <c r="B31" s="9">
        <v>240391</v>
      </c>
      <c r="C31" s="171"/>
      <c r="D31" s="168"/>
      <c r="E31" s="168"/>
      <c r="F31" s="168"/>
      <c r="G31" s="168"/>
      <c r="H31" s="168"/>
      <c r="I31" s="168"/>
      <c r="J31" s="27" t="s">
        <v>19</v>
      </c>
      <c r="K31" s="48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60">
        <v>0</v>
      </c>
      <c r="S31" s="60">
        <v>0</v>
      </c>
      <c r="T31" s="38">
        <v>0</v>
      </c>
      <c r="U31" s="38">
        <v>0</v>
      </c>
      <c r="V31" s="75">
        <v>0</v>
      </c>
      <c r="W31" s="76">
        <f>SUM(K31:V31)</f>
        <v>0</v>
      </c>
      <c r="X31" s="135"/>
    </row>
    <row r="32" spans="1:24" ht="16.5" customHeight="1" x14ac:dyDescent="0.2">
      <c r="A32" s="169"/>
      <c r="B32" s="9">
        <v>240391</v>
      </c>
      <c r="C32" s="171"/>
      <c r="D32" s="168"/>
      <c r="E32" s="168"/>
      <c r="F32" s="168"/>
      <c r="G32" s="168"/>
      <c r="H32" s="168"/>
      <c r="I32" s="168"/>
      <c r="J32" s="27" t="s">
        <v>167</v>
      </c>
      <c r="K32" s="60">
        <v>14179.662</v>
      </c>
      <c r="L32" s="60">
        <v>18180.724999999999</v>
      </c>
      <c r="M32" s="60">
        <v>17445.901999999998</v>
      </c>
      <c r="N32" s="60">
        <v>9113.44</v>
      </c>
      <c r="O32" s="60">
        <v>17077</v>
      </c>
      <c r="P32" s="60">
        <v>10516.906999999999</v>
      </c>
      <c r="Q32" s="43">
        <v>11372.4</v>
      </c>
      <c r="R32" s="60">
        <v>5550.1750000000002</v>
      </c>
      <c r="S32" s="60">
        <v>10778.22</v>
      </c>
      <c r="T32" s="38">
        <v>5534.6480000000001</v>
      </c>
      <c r="U32" s="38">
        <v>13738.565999999999</v>
      </c>
      <c r="V32" s="75">
        <v>10330</v>
      </c>
      <c r="W32" s="76">
        <f>SUM(K32:V32)</f>
        <v>143817.64499999999</v>
      </c>
      <c r="X32" s="135"/>
    </row>
    <row r="33" spans="1:24" ht="16.5" customHeight="1" x14ac:dyDescent="0.2">
      <c r="A33" s="169"/>
      <c r="B33" s="9">
        <v>240391</v>
      </c>
      <c r="C33" s="171"/>
      <c r="D33" s="168"/>
      <c r="E33" s="168"/>
      <c r="F33" s="168"/>
      <c r="G33" s="168"/>
      <c r="H33" s="168"/>
      <c r="I33" s="168"/>
      <c r="J33" s="26" t="s">
        <v>42</v>
      </c>
      <c r="K33" s="49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49">
        <v>0</v>
      </c>
      <c r="R33" s="49">
        <v>0</v>
      </c>
      <c r="S33" s="49">
        <v>0</v>
      </c>
      <c r="T33" s="38">
        <v>0</v>
      </c>
      <c r="U33" s="38">
        <v>0</v>
      </c>
      <c r="V33" s="75">
        <v>0</v>
      </c>
      <c r="W33" s="76">
        <f>SUM(K33:V33)</f>
        <v>0</v>
      </c>
      <c r="X33" s="135"/>
    </row>
    <row r="34" spans="1:24" ht="16.5" customHeight="1" thickBot="1" x14ac:dyDescent="0.25">
      <c r="A34" s="163"/>
      <c r="B34" s="139">
        <v>240391</v>
      </c>
      <c r="C34" s="167"/>
      <c r="D34" s="165"/>
      <c r="E34" s="165"/>
      <c r="F34" s="165"/>
      <c r="G34" s="165"/>
      <c r="H34" s="165"/>
      <c r="I34" s="165"/>
      <c r="J34" s="17" t="s">
        <v>116</v>
      </c>
      <c r="K34" s="44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55">
        <v>0</v>
      </c>
      <c r="S34" s="44">
        <v>0</v>
      </c>
      <c r="T34" s="40">
        <v>0</v>
      </c>
      <c r="U34" s="40">
        <v>0</v>
      </c>
      <c r="V34" s="77">
        <v>0</v>
      </c>
      <c r="W34" s="78">
        <f>SUM(K34:V34)</f>
        <v>0</v>
      </c>
      <c r="X34" s="135"/>
    </row>
    <row r="35" spans="1:24" ht="16.5" thickBot="1" x14ac:dyDescent="0.25">
      <c r="A35" s="8"/>
      <c r="B35" s="8">
        <v>240391</v>
      </c>
      <c r="C35" s="16"/>
      <c r="D35" s="16"/>
      <c r="E35" s="16"/>
      <c r="F35" s="16"/>
      <c r="G35" s="16"/>
      <c r="H35" s="16"/>
      <c r="I35" s="16"/>
      <c r="J35" s="16"/>
      <c r="K35" s="41" t="s">
        <v>168</v>
      </c>
      <c r="L35" s="42" t="s">
        <v>168</v>
      </c>
      <c r="M35" s="42" t="s">
        <v>168</v>
      </c>
      <c r="N35" s="42" t="s">
        <v>168</v>
      </c>
      <c r="O35" s="42" t="s">
        <v>168</v>
      </c>
      <c r="P35" s="42" t="s">
        <v>168</v>
      </c>
      <c r="Q35" s="42" t="s">
        <v>168</v>
      </c>
      <c r="R35" s="79" t="s">
        <v>168</v>
      </c>
      <c r="S35" s="80" t="s">
        <v>168</v>
      </c>
      <c r="T35" s="42" t="s">
        <v>168</v>
      </c>
      <c r="U35" s="42" t="s">
        <v>168</v>
      </c>
      <c r="V35" s="81" t="s">
        <v>168</v>
      </c>
      <c r="W35" s="82">
        <f>SUM(W30:W34)</f>
        <v>143817.64499999999</v>
      </c>
      <c r="X35" s="135"/>
    </row>
    <row r="36" spans="1:24" ht="15.75" x14ac:dyDescent="0.2">
      <c r="A36" s="162">
        <v>525</v>
      </c>
      <c r="B36" s="103">
        <v>241352</v>
      </c>
      <c r="C36" s="164" t="s">
        <v>24</v>
      </c>
      <c r="D36" s="164" t="s">
        <v>20</v>
      </c>
      <c r="E36" s="164">
        <v>15</v>
      </c>
      <c r="F36" s="164" t="s">
        <v>95</v>
      </c>
      <c r="G36" s="164" t="s">
        <v>25</v>
      </c>
      <c r="H36" s="164" t="s">
        <v>26</v>
      </c>
      <c r="I36" s="164" t="s">
        <v>25</v>
      </c>
      <c r="J36" s="28" t="s">
        <v>12</v>
      </c>
      <c r="K36" s="46">
        <v>145393.269</v>
      </c>
      <c r="L36" s="47">
        <v>171874.81400000007</v>
      </c>
      <c r="M36" s="47">
        <v>186703.19300000003</v>
      </c>
      <c r="N36" s="47">
        <v>169382.97500000006</v>
      </c>
      <c r="O36" s="47">
        <v>177937.24399999992</v>
      </c>
      <c r="P36" s="47">
        <v>192315.51800000016</v>
      </c>
      <c r="Q36" s="47">
        <v>210468.95900000018</v>
      </c>
      <c r="R36" s="72">
        <v>196642</v>
      </c>
      <c r="S36" s="72">
        <v>196023.87199999994</v>
      </c>
      <c r="T36" s="47">
        <v>211656.33099999983</v>
      </c>
      <c r="U36" s="47">
        <v>190538.91399999987</v>
      </c>
      <c r="V36" s="73">
        <v>178364.61000000002</v>
      </c>
      <c r="W36" s="74">
        <f>SUM(K36:V36)</f>
        <v>2227301.699</v>
      </c>
      <c r="X36" s="135"/>
    </row>
    <row r="37" spans="1:24" ht="16.5" thickBot="1" x14ac:dyDescent="0.25">
      <c r="A37" s="163"/>
      <c r="B37" s="139">
        <v>241352</v>
      </c>
      <c r="C37" s="165"/>
      <c r="D37" s="165"/>
      <c r="E37" s="165"/>
      <c r="F37" s="165"/>
      <c r="G37" s="165"/>
      <c r="H37" s="165"/>
      <c r="I37" s="165"/>
      <c r="J37" s="26" t="s">
        <v>14</v>
      </c>
      <c r="K37" s="44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55">
        <v>0</v>
      </c>
      <c r="S37" s="44">
        <v>0</v>
      </c>
      <c r="T37" s="40">
        <v>0</v>
      </c>
      <c r="U37" s="40">
        <v>0</v>
      </c>
      <c r="V37" s="77">
        <v>0</v>
      </c>
      <c r="W37" s="78">
        <f>SUM(K37:V37)</f>
        <v>0</v>
      </c>
      <c r="X37" s="135"/>
    </row>
    <row r="38" spans="1:24" ht="16.5" thickBot="1" x14ac:dyDescent="0.25">
      <c r="A38" s="8"/>
      <c r="B38" s="8">
        <v>241352</v>
      </c>
      <c r="C38" s="16"/>
      <c r="D38" s="16"/>
      <c r="E38" s="16"/>
      <c r="F38" s="16"/>
      <c r="G38" s="16"/>
      <c r="H38" s="16"/>
      <c r="I38" s="16"/>
      <c r="J38" s="16"/>
      <c r="K38" s="41" t="s">
        <v>168</v>
      </c>
      <c r="L38" s="42" t="s">
        <v>168</v>
      </c>
      <c r="M38" s="42" t="s">
        <v>168</v>
      </c>
      <c r="N38" s="42" t="s">
        <v>168</v>
      </c>
      <c r="O38" s="42" t="s">
        <v>168</v>
      </c>
      <c r="P38" s="42" t="s">
        <v>168</v>
      </c>
      <c r="Q38" s="42" t="s">
        <v>168</v>
      </c>
      <c r="R38" s="79" t="s">
        <v>168</v>
      </c>
      <c r="S38" s="80" t="s">
        <v>168</v>
      </c>
      <c r="T38" s="42" t="s">
        <v>168</v>
      </c>
      <c r="U38" s="42" t="s">
        <v>168</v>
      </c>
      <c r="V38" s="81" t="s">
        <v>168</v>
      </c>
      <c r="W38" s="82">
        <f>SUM(W36:W37)</f>
        <v>2227301.699</v>
      </c>
      <c r="X38" s="135"/>
    </row>
    <row r="39" spans="1:24" ht="16.5" thickBot="1" x14ac:dyDescent="0.25">
      <c r="A39" s="7">
        <v>526</v>
      </c>
      <c r="B39" s="7">
        <v>241353</v>
      </c>
      <c r="C39" s="17" t="s">
        <v>24</v>
      </c>
      <c r="D39" s="17" t="s">
        <v>27</v>
      </c>
      <c r="E39" s="17">
        <v>15</v>
      </c>
      <c r="F39" s="17" t="s">
        <v>95</v>
      </c>
      <c r="G39" s="17" t="s">
        <v>25</v>
      </c>
      <c r="H39" s="17" t="s">
        <v>26</v>
      </c>
      <c r="I39" s="17" t="s">
        <v>25</v>
      </c>
      <c r="J39" s="17" t="s">
        <v>13</v>
      </c>
      <c r="K39" s="40">
        <v>59754.008999999991</v>
      </c>
      <c r="L39" s="40">
        <v>66195.869000000021</v>
      </c>
      <c r="M39" s="40">
        <v>68374.106</v>
      </c>
      <c r="N39" s="40">
        <v>65807.199000000022</v>
      </c>
      <c r="O39" s="40">
        <v>73808.41700000003</v>
      </c>
      <c r="P39" s="40">
        <v>68689.493000000031</v>
      </c>
      <c r="Q39" s="40">
        <v>67985.709000000032</v>
      </c>
      <c r="R39" s="85">
        <v>69185</v>
      </c>
      <c r="S39" s="44">
        <v>65478.685999999994</v>
      </c>
      <c r="T39" s="40">
        <v>69618.474000000002</v>
      </c>
      <c r="U39" s="40">
        <v>62072.27199999999</v>
      </c>
      <c r="V39" s="77">
        <v>73077.596999999994</v>
      </c>
      <c r="W39" s="78">
        <f>SUM(K39:V39)</f>
        <v>810046.83100000012</v>
      </c>
      <c r="X39" s="135"/>
    </row>
    <row r="40" spans="1:24" ht="16.5" thickBot="1" x14ac:dyDescent="0.25">
      <c r="A40" s="6"/>
      <c r="B40" s="8">
        <v>241353</v>
      </c>
      <c r="C40" s="16"/>
      <c r="D40" s="16"/>
      <c r="E40" s="16"/>
      <c r="F40" s="16"/>
      <c r="G40" s="16"/>
      <c r="H40" s="16"/>
      <c r="I40" s="16"/>
      <c r="J40" s="16"/>
      <c r="K40" s="41" t="s">
        <v>168</v>
      </c>
      <c r="L40" s="42" t="s">
        <v>168</v>
      </c>
      <c r="M40" s="42" t="s">
        <v>168</v>
      </c>
      <c r="N40" s="42" t="s">
        <v>168</v>
      </c>
      <c r="O40" s="42" t="s">
        <v>168</v>
      </c>
      <c r="P40" s="42" t="s">
        <v>168</v>
      </c>
      <c r="Q40" s="42" t="s">
        <v>168</v>
      </c>
      <c r="R40" s="79" t="s">
        <v>168</v>
      </c>
      <c r="S40" s="80" t="s">
        <v>168</v>
      </c>
      <c r="T40" s="42" t="s">
        <v>168</v>
      </c>
      <c r="U40" s="42" t="s">
        <v>168</v>
      </c>
      <c r="V40" s="81" t="s">
        <v>168</v>
      </c>
      <c r="W40" s="82">
        <f>SUM(W39)</f>
        <v>810046.83100000012</v>
      </c>
      <c r="X40" s="135"/>
    </row>
    <row r="41" spans="1:24" ht="15.75" x14ac:dyDescent="0.2">
      <c r="A41" s="162">
        <v>537</v>
      </c>
      <c r="B41" s="103">
        <v>244202</v>
      </c>
      <c r="C41" s="166" t="s">
        <v>140</v>
      </c>
      <c r="D41" s="164" t="s">
        <v>28</v>
      </c>
      <c r="E41" s="172">
        <v>363.9</v>
      </c>
      <c r="F41" s="164" t="s">
        <v>29</v>
      </c>
      <c r="G41" s="164" t="s">
        <v>30</v>
      </c>
      <c r="H41" s="166" t="s">
        <v>96</v>
      </c>
      <c r="I41" s="164" t="s">
        <v>31</v>
      </c>
      <c r="J41" s="27" t="s">
        <v>12</v>
      </c>
      <c r="K41" s="43">
        <v>36250</v>
      </c>
      <c r="L41" s="43">
        <v>42587</v>
      </c>
      <c r="M41" s="35">
        <v>284.04399999999998</v>
      </c>
      <c r="N41" s="35">
        <v>38</v>
      </c>
      <c r="O41" s="43">
        <v>15224.015000000001</v>
      </c>
      <c r="P41" s="43">
        <v>42.463999999999999</v>
      </c>
      <c r="Q41" s="43">
        <v>93.212999999999994</v>
      </c>
      <c r="R41" s="49">
        <v>29.437999999999999</v>
      </c>
      <c r="S41" s="60">
        <v>40</v>
      </c>
      <c r="T41" s="43">
        <v>11758.176000000001</v>
      </c>
      <c r="U41" s="43">
        <v>88.681000000000012</v>
      </c>
      <c r="V41" s="83">
        <v>18494.755000000001</v>
      </c>
      <c r="W41" s="84">
        <f>SUM(K41:V41)</f>
        <v>124929.78600000001</v>
      </c>
      <c r="X41" s="135"/>
    </row>
    <row r="42" spans="1:24" ht="15.75" x14ac:dyDescent="0.2">
      <c r="A42" s="169"/>
      <c r="B42" s="9">
        <v>244202</v>
      </c>
      <c r="C42" s="171"/>
      <c r="D42" s="168"/>
      <c r="E42" s="173"/>
      <c r="F42" s="168"/>
      <c r="G42" s="168"/>
      <c r="H42" s="171"/>
      <c r="I42" s="168"/>
      <c r="J42" s="26" t="s">
        <v>21</v>
      </c>
      <c r="K42" s="43">
        <v>0</v>
      </c>
      <c r="L42" s="43">
        <v>0</v>
      </c>
      <c r="M42" s="35">
        <v>0</v>
      </c>
      <c r="N42" s="35">
        <v>0</v>
      </c>
      <c r="O42" s="43">
        <v>0</v>
      </c>
      <c r="P42" s="43">
        <v>0</v>
      </c>
      <c r="Q42" s="43">
        <v>0</v>
      </c>
      <c r="R42" s="49">
        <v>0</v>
      </c>
      <c r="S42" s="60">
        <v>0</v>
      </c>
      <c r="T42" s="43">
        <v>0</v>
      </c>
      <c r="U42" s="43">
        <v>0</v>
      </c>
      <c r="V42" s="83">
        <v>0</v>
      </c>
      <c r="W42" s="84">
        <f>SUM(K42:V42)</f>
        <v>0</v>
      </c>
      <c r="X42" s="135"/>
    </row>
    <row r="43" spans="1:24" ht="15.75" x14ac:dyDescent="0.2">
      <c r="A43" s="169"/>
      <c r="B43" s="9">
        <v>244202</v>
      </c>
      <c r="C43" s="171"/>
      <c r="D43" s="168"/>
      <c r="E43" s="173"/>
      <c r="F43" s="168"/>
      <c r="G43" s="168"/>
      <c r="H43" s="171"/>
      <c r="I43" s="168"/>
      <c r="J43" s="27" t="s">
        <v>13</v>
      </c>
      <c r="K43" s="43">
        <v>0</v>
      </c>
      <c r="L43" s="43">
        <v>0</v>
      </c>
      <c r="M43" s="35">
        <v>0</v>
      </c>
      <c r="N43" s="63">
        <v>0</v>
      </c>
      <c r="O43" s="43">
        <v>14077.181</v>
      </c>
      <c r="P43" s="43">
        <v>0</v>
      </c>
      <c r="Q43" s="43">
        <v>0</v>
      </c>
      <c r="R43" s="49">
        <v>0</v>
      </c>
      <c r="S43" s="60">
        <v>0</v>
      </c>
      <c r="T43" s="43">
        <v>0</v>
      </c>
      <c r="U43" s="43">
        <v>0</v>
      </c>
      <c r="V43" s="83">
        <v>0</v>
      </c>
      <c r="W43" s="84">
        <f>SUM(K43:V43)</f>
        <v>14077.181</v>
      </c>
      <c r="X43" s="135"/>
    </row>
    <row r="44" spans="1:24" ht="15.75" x14ac:dyDescent="0.2">
      <c r="A44" s="169"/>
      <c r="B44" s="9">
        <v>244202</v>
      </c>
      <c r="C44" s="171"/>
      <c r="D44" s="168"/>
      <c r="E44" s="173"/>
      <c r="F44" s="168"/>
      <c r="G44" s="168"/>
      <c r="H44" s="168"/>
      <c r="I44" s="168"/>
      <c r="J44" s="26" t="s">
        <v>73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49">
        <v>0</v>
      </c>
      <c r="S44" s="49">
        <v>0</v>
      </c>
      <c r="T44" s="38">
        <v>0</v>
      </c>
      <c r="U44" s="38">
        <v>0</v>
      </c>
      <c r="V44" s="75">
        <v>0</v>
      </c>
      <c r="W44" s="76">
        <f>SUM(K44:V44)</f>
        <v>0</v>
      </c>
      <c r="X44" s="135"/>
    </row>
    <row r="45" spans="1:24" ht="16.5" thickBot="1" x14ac:dyDescent="0.25">
      <c r="A45" s="163"/>
      <c r="B45" s="139">
        <v>244202</v>
      </c>
      <c r="C45" s="167"/>
      <c r="D45" s="165"/>
      <c r="E45" s="175"/>
      <c r="F45" s="165"/>
      <c r="G45" s="165"/>
      <c r="H45" s="165"/>
      <c r="I45" s="165"/>
      <c r="J45" s="29" t="s">
        <v>19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85">
        <v>0</v>
      </c>
      <c r="S45" s="57">
        <v>0</v>
      </c>
      <c r="T45" s="50">
        <v>0</v>
      </c>
      <c r="U45" s="50">
        <v>0</v>
      </c>
      <c r="V45" s="86">
        <v>0</v>
      </c>
      <c r="W45" s="87">
        <f>SUM(K45:V45)</f>
        <v>0</v>
      </c>
      <c r="X45" s="135"/>
    </row>
    <row r="46" spans="1:24" ht="16.5" thickBot="1" x14ac:dyDescent="0.25">
      <c r="A46" s="6"/>
      <c r="B46" s="8">
        <v>244202</v>
      </c>
      <c r="C46" s="16"/>
      <c r="D46" s="16"/>
      <c r="E46" s="16"/>
      <c r="F46" s="16"/>
      <c r="G46" s="16"/>
      <c r="H46" s="16"/>
      <c r="I46" s="16"/>
      <c r="J46" s="16"/>
      <c r="K46" s="41" t="s">
        <v>168</v>
      </c>
      <c r="L46" s="42" t="s">
        <v>168</v>
      </c>
      <c r="M46" s="42" t="s">
        <v>168</v>
      </c>
      <c r="N46" s="42" t="s">
        <v>168</v>
      </c>
      <c r="O46" s="42" t="s">
        <v>168</v>
      </c>
      <c r="P46" s="42" t="s">
        <v>168</v>
      </c>
      <c r="Q46" s="42" t="s">
        <v>168</v>
      </c>
      <c r="R46" s="79" t="s">
        <v>168</v>
      </c>
      <c r="S46" s="80" t="s">
        <v>168</v>
      </c>
      <c r="T46" s="42" t="s">
        <v>168</v>
      </c>
      <c r="U46" s="42" t="s">
        <v>168</v>
      </c>
      <c r="V46" s="81" t="s">
        <v>168</v>
      </c>
      <c r="W46" s="82">
        <f>SUM(W41:W45)</f>
        <v>139006.967</v>
      </c>
      <c r="X46" s="135"/>
    </row>
    <row r="47" spans="1:24" ht="15.75" x14ac:dyDescent="0.2">
      <c r="A47" s="169">
        <v>541</v>
      </c>
      <c r="B47" s="9">
        <v>240425</v>
      </c>
      <c r="C47" s="171" t="s">
        <v>141</v>
      </c>
      <c r="D47" s="168" t="s">
        <v>20</v>
      </c>
      <c r="E47" s="168">
        <v>93</v>
      </c>
      <c r="F47" s="168" t="s">
        <v>33</v>
      </c>
      <c r="G47" s="168" t="s">
        <v>34</v>
      </c>
      <c r="H47" s="168" t="s">
        <v>97</v>
      </c>
      <c r="I47" s="168" t="s">
        <v>34</v>
      </c>
      <c r="J47" s="27" t="s">
        <v>35</v>
      </c>
      <c r="K47" s="43">
        <v>0</v>
      </c>
      <c r="L47" s="43">
        <v>0</v>
      </c>
      <c r="M47" s="63">
        <v>0</v>
      </c>
      <c r="N47" s="43">
        <v>0</v>
      </c>
      <c r="O47" s="43">
        <v>0</v>
      </c>
      <c r="P47" s="43">
        <v>0</v>
      </c>
      <c r="Q47" s="43">
        <v>0</v>
      </c>
      <c r="R47" s="49">
        <v>0</v>
      </c>
      <c r="S47" s="60">
        <v>0</v>
      </c>
      <c r="T47" s="43">
        <v>0</v>
      </c>
      <c r="U47" s="43">
        <v>0</v>
      </c>
      <c r="V47" s="83">
        <v>0</v>
      </c>
      <c r="W47" s="84">
        <f t="shared" ref="W47:W56" si="0">SUM(K47:V47)</f>
        <v>0</v>
      </c>
      <c r="X47" s="135"/>
    </row>
    <row r="48" spans="1:24" ht="15.75" x14ac:dyDescent="0.2">
      <c r="A48" s="169"/>
      <c r="B48" s="9">
        <v>240425</v>
      </c>
      <c r="C48" s="171"/>
      <c r="D48" s="168"/>
      <c r="E48" s="168"/>
      <c r="F48" s="168"/>
      <c r="G48" s="168"/>
      <c r="H48" s="168"/>
      <c r="I48" s="168"/>
      <c r="J48" s="26" t="s">
        <v>12</v>
      </c>
      <c r="K48" s="38">
        <v>29076.525000000001</v>
      </c>
      <c r="L48" s="38">
        <v>69007.770999999993</v>
      </c>
      <c r="M48" s="35">
        <v>57884.052999999993</v>
      </c>
      <c r="N48" s="38">
        <v>65809.135999999999</v>
      </c>
      <c r="O48" s="38">
        <v>91644.949999999983</v>
      </c>
      <c r="P48" s="38">
        <v>40823.043999999994</v>
      </c>
      <c r="Q48" s="38">
        <v>108785.06500000003</v>
      </c>
      <c r="R48" s="49">
        <v>56192.584999999999</v>
      </c>
      <c r="S48" s="49">
        <v>96591</v>
      </c>
      <c r="T48" s="38">
        <v>124716.70599999999</v>
      </c>
      <c r="U48" s="38">
        <v>104630.23000000001</v>
      </c>
      <c r="V48" s="75">
        <v>96136.60900000004</v>
      </c>
      <c r="W48" s="76">
        <f t="shared" si="0"/>
        <v>941297.674</v>
      </c>
      <c r="X48" s="135"/>
    </row>
    <row r="49" spans="1:24" ht="15.75" x14ac:dyDescent="0.2">
      <c r="A49" s="169"/>
      <c r="B49" s="9">
        <v>240425</v>
      </c>
      <c r="C49" s="171"/>
      <c r="D49" s="168"/>
      <c r="E49" s="168"/>
      <c r="F49" s="168"/>
      <c r="G49" s="168"/>
      <c r="H49" s="168"/>
      <c r="I49" s="168"/>
      <c r="J49" s="26" t="s">
        <v>21</v>
      </c>
      <c r="K49" s="38">
        <v>0</v>
      </c>
      <c r="L49" s="38">
        <v>0</v>
      </c>
      <c r="M49" s="65">
        <v>0</v>
      </c>
      <c r="N49" s="38">
        <v>0</v>
      </c>
      <c r="O49" s="38">
        <v>0</v>
      </c>
      <c r="P49" s="38">
        <v>0</v>
      </c>
      <c r="Q49" s="38">
        <v>0</v>
      </c>
      <c r="R49" s="49">
        <v>0</v>
      </c>
      <c r="S49" s="49">
        <v>0</v>
      </c>
      <c r="T49" s="38">
        <v>0</v>
      </c>
      <c r="U49" s="38">
        <v>0</v>
      </c>
      <c r="V49" s="75">
        <v>0</v>
      </c>
      <c r="W49" s="76">
        <f t="shared" si="0"/>
        <v>0</v>
      </c>
      <c r="X49" s="135"/>
    </row>
    <row r="50" spans="1:24" ht="15.75" x14ac:dyDescent="0.2">
      <c r="A50" s="169"/>
      <c r="B50" s="9">
        <v>240425</v>
      </c>
      <c r="C50" s="171"/>
      <c r="D50" s="168"/>
      <c r="E50" s="168"/>
      <c r="F50" s="168"/>
      <c r="G50" s="168"/>
      <c r="H50" s="168"/>
      <c r="I50" s="168"/>
      <c r="J50" s="26" t="s">
        <v>14</v>
      </c>
      <c r="K50" s="38">
        <v>6469.2139999999999</v>
      </c>
      <c r="L50" s="38">
        <v>28681.095999999998</v>
      </c>
      <c r="M50" s="35">
        <v>12033.757</v>
      </c>
      <c r="N50" s="35">
        <v>6876.24</v>
      </c>
      <c r="O50" s="38">
        <v>13541.714</v>
      </c>
      <c r="P50" s="38">
        <v>20144.220999999998</v>
      </c>
      <c r="Q50" s="38">
        <v>27202.603999999999</v>
      </c>
      <c r="R50" s="49">
        <v>31938.344000000001</v>
      </c>
      <c r="S50" s="49">
        <v>0</v>
      </c>
      <c r="T50" s="38">
        <v>0</v>
      </c>
      <c r="U50" s="38">
        <v>17222.213</v>
      </c>
      <c r="V50" s="75">
        <v>1625.933</v>
      </c>
      <c r="W50" s="76">
        <f t="shared" si="0"/>
        <v>165735.33599999998</v>
      </c>
      <c r="X50" s="135"/>
    </row>
    <row r="51" spans="1:24" ht="15.75" x14ac:dyDescent="0.2">
      <c r="A51" s="169"/>
      <c r="B51" s="9">
        <v>240425</v>
      </c>
      <c r="C51" s="171"/>
      <c r="D51" s="168"/>
      <c r="E51" s="168"/>
      <c r="F51" s="168"/>
      <c r="G51" s="168"/>
      <c r="H51" s="168"/>
      <c r="I51" s="168"/>
      <c r="J51" s="26" t="s">
        <v>13</v>
      </c>
      <c r="K51" s="38">
        <v>90704.604999999981</v>
      </c>
      <c r="L51" s="38">
        <v>87016.686999999991</v>
      </c>
      <c r="M51" s="35">
        <v>57687.406999999999</v>
      </c>
      <c r="N51" s="35">
        <v>87459.064000000028</v>
      </c>
      <c r="O51" s="38">
        <v>67786.019</v>
      </c>
      <c r="P51" s="38">
        <v>101588.05799999998</v>
      </c>
      <c r="Q51" s="38">
        <v>71618.561000000002</v>
      </c>
      <c r="R51" s="49">
        <v>72509.323000000004</v>
      </c>
      <c r="S51" s="49">
        <v>46509</v>
      </c>
      <c r="T51" s="38">
        <v>50033.533999999978</v>
      </c>
      <c r="U51" s="38">
        <v>54296.448999999993</v>
      </c>
      <c r="V51" s="75">
        <v>116158.75199999999</v>
      </c>
      <c r="W51" s="76">
        <f t="shared" si="0"/>
        <v>903367.45899999992</v>
      </c>
      <c r="X51" s="135"/>
    </row>
    <row r="52" spans="1:24" ht="15.75" x14ac:dyDescent="0.2">
      <c r="A52" s="169"/>
      <c r="B52" s="9">
        <v>240425</v>
      </c>
      <c r="C52" s="171"/>
      <c r="D52" s="168"/>
      <c r="E52" s="168"/>
      <c r="F52" s="168"/>
      <c r="G52" s="168"/>
      <c r="H52" s="168"/>
      <c r="I52" s="168"/>
      <c r="J52" s="26" t="s">
        <v>73</v>
      </c>
      <c r="K52" s="38">
        <v>0</v>
      </c>
      <c r="L52" s="38">
        <v>0</v>
      </c>
      <c r="M52" s="65">
        <v>0</v>
      </c>
      <c r="N52" s="38">
        <v>0</v>
      </c>
      <c r="O52" s="38">
        <v>0</v>
      </c>
      <c r="P52" s="38">
        <v>0</v>
      </c>
      <c r="Q52" s="38">
        <v>0</v>
      </c>
      <c r="R52" s="49">
        <v>0</v>
      </c>
      <c r="S52" s="49">
        <v>0</v>
      </c>
      <c r="T52" s="38">
        <v>0</v>
      </c>
      <c r="U52" s="38">
        <v>0</v>
      </c>
      <c r="V52" s="75">
        <v>0</v>
      </c>
      <c r="W52" s="76">
        <f t="shared" si="0"/>
        <v>0</v>
      </c>
      <c r="X52" s="135"/>
    </row>
    <row r="53" spans="1:24" ht="15.75" x14ac:dyDescent="0.2">
      <c r="A53" s="169"/>
      <c r="B53" s="9">
        <v>240425</v>
      </c>
      <c r="C53" s="171"/>
      <c r="D53" s="168"/>
      <c r="E53" s="168"/>
      <c r="F53" s="168"/>
      <c r="G53" s="168"/>
      <c r="H53" s="168"/>
      <c r="I53" s="168"/>
      <c r="J53" s="26" t="s">
        <v>36</v>
      </c>
      <c r="K53" s="38">
        <v>0</v>
      </c>
      <c r="L53" s="38">
        <v>0</v>
      </c>
      <c r="M53" s="64">
        <v>0</v>
      </c>
      <c r="N53" s="38">
        <v>0</v>
      </c>
      <c r="O53" s="38">
        <v>0</v>
      </c>
      <c r="P53" s="38">
        <v>0</v>
      </c>
      <c r="Q53" s="38">
        <v>0</v>
      </c>
      <c r="R53" s="49">
        <v>0</v>
      </c>
      <c r="S53" s="49">
        <v>0</v>
      </c>
      <c r="T53" s="38">
        <v>0</v>
      </c>
      <c r="U53" s="38">
        <v>0</v>
      </c>
      <c r="V53" s="75">
        <v>0</v>
      </c>
      <c r="W53" s="76">
        <f t="shared" si="0"/>
        <v>0</v>
      </c>
      <c r="X53" s="135"/>
    </row>
    <row r="54" spans="1:24" ht="15.75" x14ac:dyDescent="0.2">
      <c r="A54" s="169"/>
      <c r="B54" s="9">
        <v>240425</v>
      </c>
      <c r="C54" s="171"/>
      <c r="D54" s="168"/>
      <c r="E54" s="168"/>
      <c r="F54" s="168"/>
      <c r="G54" s="168"/>
      <c r="H54" s="168"/>
      <c r="I54" s="168"/>
      <c r="J54" s="26" t="s">
        <v>19</v>
      </c>
      <c r="K54" s="38">
        <v>0</v>
      </c>
      <c r="L54" s="38">
        <v>7377.2979999999998</v>
      </c>
      <c r="M54" s="35">
        <v>0</v>
      </c>
      <c r="N54" s="38">
        <v>0</v>
      </c>
      <c r="O54" s="38">
        <v>0</v>
      </c>
      <c r="P54" s="38">
        <v>0</v>
      </c>
      <c r="Q54" s="38">
        <v>0</v>
      </c>
      <c r="R54" s="49">
        <v>29212.725999999999</v>
      </c>
      <c r="S54" s="49">
        <v>14746</v>
      </c>
      <c r="T54" s="38">
        <v>0</v>
      </c>
      <c r="U54" s="38">
        <v>0</v>
      </c>
      <c r="V54" s="75">
        <v>0</v>
      </c>
      <c r="W54" s="76">
        <f t="shared" si="0"/>
        <v>51336.023999999998</v>
      </c>
      <c r="X54" s="135"/>
    </row>
    <row r="55" spans="1:24" ht="15.75" x14ac:dyDescent="0.2">
      <c r="A55" s="169"/>
      <c r="B55" s="9">
        <v>240425</v>
      </c>
      <c r="C55" s="171"/>
      <c r="D55" s="168"/>
      <c r="E55" s="168"/>
      <c r="F55" s="168"/>
      <c r="G55" s="168"/>
      <c r="H55" s="168"/>
      <c r="I55" s="168"/>
      <c r="J55" s="29" t="s">
        <v>124</v>
      </c>
      <c r="K55" s="50">
        <v>0</v>
      </c>
      <c r="L55" s="50">
        <v>0</v>
      </c>
      <c r="M55" s="50">
        <v>0</v>
      </c>
      <c r="N55" s="50">
        <v>0</v>
      </c>
      <c r="O55" s="38">
        <v>0</v>
      </c>
      <c r="P55" s="50">
        <v>0</v>
      </c>
      <c r="Q55" s="50">
        <v>0</v>
      </c>
      <c r="R55" s="57">
        <v>0</v>
      </c>
      <c r="S55" s="57">
        <v>0</v>
      </c>
      <c r="T55" s="50">
        <v>0</v>
      </c>
      <c r="U55" s="50">
        <v>0</v>
      </c>
      <c r="V55" s="86">
        <v>0</v>
      </c>
      <c r="W55" s="87">
        <f t="shared" si="0"/>
        <v>0</v>
      </c>
      <c r="X55" s="135"/>
    </row>
    <row r="56" spans="1:24" ht="16.5" thickBot="1" x14ac:dyDescent="0.25">
      <c r="A56" s="169"/>
      <c r="B56" s="9">
        <v>240425</v>
      </c>
      <c r="C56" s="171"/>
      <c r="D56" s="168"/>
      <c r="E56" s="168"/>
      <c r="F56" s="168"/>
      <c r="G56" s="168"/>
      <c r="H56" s="168"/>
      <c r="I56" s="168"/>
      <c r="J56" s="29" t="s">
        <v>15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85">
        <v>0</v>
      </c>
      <c r="S56" s="57">
        <v>0</v>
      </c>
      <c r="T56" s="50">
        <v>0</v>
      </c>
      <c r="U56" s="50">
        <v>0</v>
      </c>
      <c r="V56" s="86">
        <v>0</v>
      </c>
      <c r="W56" s="87">
        <f t="shared" si="0"/>
        <v>0</v>
      </c>
      <c r="X56" s="135"/>
    </row>
    <row r="57" spans="1:24" ht="16.5" thickBot="1" x14ac:dyDescent="0.25">
      <c r="A57" s="6"/>
      <c r="B57" s="8">
        <v>240425</v>
      </c>
      <c r="C57" s="16"/>
      <c r="D57" s="16"/>
      <c r="E57" s="16"/>
      <c r="F57" s="16"/>
      <c r="G57" s="16"/>
      <c r="H57" s="16"/>
      <c r="I57" s="16"/>
      <c r="J57" s="16"/>
      <c r="K57" s="41" t="s">
        <v>168</v>
      </c>
      <c r="L57" s="42" t="s">
        <v>168</v>
      </c>
      <c r="M57" s="42" t="s">
        <v>168</v>
      </c>
      <c r="N57" s="42" t="s">
        <v>168</v>
      </c>
      <c r="O57" s="42" t="s">
        <v>168</v>
      </c>
      <c r="P57" s="42" t="s">
        <v>168</v>
      </c>
      <c r="Q57" s="42" t="s">
        <v>168</v>
      </c>
      <c r="R57" s="79" t="s">
        <v>168</v>
      </c>
      <c r="S57" s="80" t="s">
        <v>168</v>
      </c>
      <c r="T57" s="42" t="s">
        <v>168</v>
      </c>
      <c r="U57" s="42" t="s">
        <v>168</v>
      </c>
      <c r="V57" s="81" t="s">
        <v>168</v>
      </c>
      <c r="W57" s="82">
        <f>SUM(W47:W56)</f>
        <v>2061736.493</v>
      </c>
      <c r="X57" s="135"/>
    </row>
    <row r="58" spans="1:24" ht="15.75" x14ac:dyDescent="0.2">
      <c r="A58" s="169">
        <v>542</v>
      </c>
      <c r="B58" s="9">
        <v>240431</v>
      </c>
      <c r="C58" s="171" t="s">
        <v>142</v>
      </c>
      <c r="D58" s="168" t="s">
        <v>16</v>
      </c>
      <c r="E58" s="168">
        <v>200</v>
      </c>
      <c r="F58" s="168" t="s">
        <v>33</v>
      </c>
      <c r="G58" s="168" t="s">
        <v>34</v>
      </c>
      <c r="H58" s="168" t="s">
        <v>98</v>
      </c>
      <c r="I58" s="168" t="s">
        <v>38</v>
      </c>
      <c r="J58" s="27" t="s">
        <v>35</v>
      </c>
      <c r="K58" s="43">
        <v>22185.96</v>
      </c>
      <c r="L58" s="43">
        <v>18628.548999999999</v>
      </c>
      <c r="M58" s="35">
        <v>13448</v>
      </c>
      <c r="N58" s="35">
        <v>15553.243999999999</v>
      </c>
      <c r="O58" s="43">
        <v>17710.823</v>
      </c>
      <c r="P58" s="43">
        <v>12865.521000000006</v>
      </c>
      <c r="Q58" s="43">
        <v>14689.569000000005</v>
      </c>
      <c r="R58" s="49">
        <v>13810.751</v>
      </c>
      <c r="S58" s="60">
        <v>13489</v>
      </c>
      <c r="T58" s="43">
        <v>13622.44</v>
      </c>
      <c r="U58" s="43">
        <v>13901.294000000004</v>
      </c>
      <c r="V58" s="83">
        <v>16409.952999999994</v>
      </c>
      <c r="W58" s="84">
        <f>SUM(K58:V58)</f>
        <v>186315.10399999999</v>
      </c>
      <c r="X58" s="135"/>
    </row>
    <row r="59" spans="1:24" ht="15.75" x14ac:dyDescent="0.2">
      <c r="A59" s="169"/>
      <c r="B59" s="9">
        <v>240431</v>
      </c>
      <c r="C59" s="171"/>
      <c r="D59" s="168"/>
      <c r="E59" s="168"/>
      <c r="F59" s="168"/>
      <c r="G59" s="168"/>
      <c r="H59" s="168"/>
      <c r="I59" s="168"/>
      <c r="J59" s="26" t="s">
        <v>12</v>
      </c>
      <c r="K59" s="38">
        <v>25835</v>
      </c>
      <c r="L59" s="38">
        <v>29482</v>
      </c>
      <c r="M59" s="35">
        <v>37397</v>
      </c>
      <c r="N59" s="35">
        <v>30435.870999999999</v>
      </c>
      <c r="O59" s="38">
        <v>29219.236999999997</v>
      </c>
      <c r="P59" s="38">
        <v>37814.512000000002</v>
      </c>
      <c r="Q59" s="38">
        <v>32823.705000000002</v>
      </c>
      <c r="R59" s="49">
        <v>38334.745999999999</v>
      </c>
      <c r="S59" s="49">
        <v>42045</v>
      </c>
      <c r="T59" s="38">
        <v>41873.383000000002</v>
      </c>
      <c r="U59" s="38">
        <v>37586.574000000001</v>
      </c>
      <c r="V59" s="75">
        <v>43490.978999999992</v>
      </c>
      <c r="W59" s="76">
        <f>SUM(K59:V59)</f>
        <v>426338.00700000004</v>
      </c>
      <c r="X59" s="135"/>
    </row>
    <row r="60" spans="1:24" ht="15.75" x14ac:dyDescent="0.2">
      <c r="A60" s="169"/>
      <c r="B60" s="9">
        <v>240431</v>
      </c>
      <c r="C60" s="171"/>
      <c r="D60" s="168"/>
      <c r="E60" s="168"/>
      <c r="F60" s="168"/>
      <c r="G60" s="168"/>
      <c r="H60" s="168"/>
      <c r="I60" s="168"/>
      <c r="J60" s="26" t="s">
        <v>14</v>
      </c>
      <c r="K60" s="38">
        <v>6451</v>
      </c>
      <c r="L60" s="38">
        <v>5044.6760000000004</v>
      </c>
      <c r="M60" s="35">
        <v>5133</v>
      </c>
      <c r="N60" s="35">
        <v>4975.3690000000006</v>
      </c>
      <c r="O60" s="38">
        <v>3777.0390000000002</v>
      </c>
      <c r="P60" s="38">
        <v>3906.1600000000003</v>
      </c>
      <c r="Q60" s="38">
        <v>6520.2330000000002</v>
      </c>
      <c r="R60" s="49">
        <v>4521.527</v>
      </c>
      <c r="S60" s="49">
        <v>7864</v>
      </c>
      <c r="T60" s="38">
        <v>5953.4759999999997</v>
      </c>
      <c r="U60" s="38">
        <v>5062.6219999999994</v>
      </c>
      <c r="V60" s="75">
        <v>6125.3720000000003</v>
      </c>
      <c r="W60" s="76">
        <f>SUM(K60:V60)</f>
        <v>65334.474000000002</v>
      </c>
      <c r="X60" s="135"/>
    </row>
    <row r="61" spans="1:24" ht="16.5" thickBot="1" x14ac:dyDescent="0.25">
      <c r="A61" s="169"/>
      <c r="B61" s="9">
        <v>240431</v>
      </c>
      <c r="C61" s="171"/>
      <c r="D61" s="168"/>
      <c r="E61" s="168"/>
      <c r="F61" s="168"/>
      <c r="G61" s="168"/>
      <c r="H61" s="168"/>
      <c r="I61" s="168"/>
      <c r="J61" s="29" t="s">
        <v>13</v>
      </c>
      <c r="K61" s="50">
        <v>97690.468999999997</v>
      </c>
      <c r="L61" s="50">
        <v>80671.284</v>
      </c>
      <c r="M61" s="35">
        <v>91583</v>
      </c>
      <c r="N61" s="35">
        <v>86295.047000000006</v>
      </c>
      <c r="O61" s="50">
        <v>91958.97</v>
      </c>
      <c r="P61" s="50">
        <v>79736.834000000003</v>
      </c>
      <c r="Q61" s="50">
        <v>83743.280999999988</v>
      </c>
      <c r="R61" s="85">
        <v>91384.34</v>
      </c>
      <c r="S61" s="57">
        <v>79693</v>
      </c>
      <c r="T61" s="50">
        <v>79809.452000000019</v>
      </c>
      <c r="U61" s="50">
        <v>89211.300999999963</v>
      </c>
      <c r="V61" s="86">
        <v>100676.51399999997</v>
      </c>
      <c r="W61" s="87">
        <f>SUM(K61:V61)</f>
        <v>1052453.4920000001</v>
      </c>
      <c r="X61" s="135"/>
    </row>
    <row r="62" spans="1:24" ht="16.5" thickBot="1" x14ac:dyDescent="0.25">
      <c r="A62" s="6"/>
      <c r="B62" s="8">
        <v>240431</v>
      </c>
      <c r="C62" s="16"/>
      <c r="D62" s="16"/>
      <c r="E62" s="16"/>
      <c r="F62" s="16"/>
      <c r="G62" s="16"/>
      <c r="H62" s="16"/>
      <c r="I62" s="16"/>
      <c r="J62" s="16"/>
      <c r="K62" s="41" t="s">
        <v>168</v>
      </c>
      <c r="L62" s="42" t="s">
        <v>168</v>
      </c>
      <c r="M62" s="42" t="s">
        <v>168</v>
      </c>
      <c r="N62" s="42" t="s">
        <v>168</v>
      </c>
      <c r="O62" s="42" t="s">
        <v>168</v>
      </c>
      <c r="P62" s="42" t="s">
        <v>168</v>
      </c>
      <c r="Q62" s="42" t="s">
        <v>168</v>
      </c>
      <c r="R62" s="79" t="s">
        <v>168</v>
      </c>
      <c r="S62" s="80" t="s">
        <v>168</v>
      </c>
      <c r="T62" s="42" t="s">
        <v>168</v>
      </c>
      <c r="U62" s="42" t="s">
        <v>168</v>
      </c>
      <c r="V62" s="81" t="s">
        <v>168</v>
      </c>
      <c r="W62" s="82">
        <f>SUM(W58:W61)</f>
        <v>1730441.077</v>
      </c>
      <c r="X62" s="135"/>
    </row>
    <row r="63" spans="1:24" ht="15.75" x14ac:dyDescent="0.2">
      <c r="A63" s="162">
        <v>554</v>
      </c>
      <c r="B63" s="103">
        <v>240462</v>
      </c>
      <c r="C63" s="164" t="s">
        <v>39</v>
      </c>
      <c r="D63" s="164" t="s">
        <v>16</v>
      </c>
      <c r="E63" s="164">
        <v>58</v>
      </c>
      <c r="F63" s="164" t="s">
        <v>99</v>
      </c>
      <c r="G63" s="164" t="s">
        <v>31</v>
      </c>
      <c r="H63" s="166" t="s">
        <v>100</v>
      </c>
      <c r="I63" s="164" t="s">
        <v>31</v>
      </c>
      <c r="J63" s="26" t="s">
        <v>35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49">
        <v>0</v>
      </c>
      <c r="S63" s="49">
        <v>0</v>
      </c>
      <c r="T63" s="38">
        <v>0</v>
      </c>
      <c r="U63" s="38">
        <v>0</v>
      </c>
      <c r="V63" s="75">
        <v>0</v>
      </c>
      <c r="W63" s="76">
        <f>SUM(K63:V63)</f>
        <v>0</v>
      </c>
      <c r="X63" s="135"/>
    </row>
    <row r="64" spans="1:24" ht="15.75" x14ac:dyDescent="0.2">
      <c r="A64" s="169"/>
      <c r="B64" s="9">
        <v>240462</v>
      </c>
      <c r="C64" s="168"/>
      <c r="D64" s="168"/>
      <c r="E64" s="168"/>
      <c r="F64" s="168"/>
      <c r="G64" s="168"/>
      <c r="H64" s="171"/>
      <c r="I64" s="168"/>
      <c r="J64" s="29" t="s">
        <v>12</v>
      </c>
      <c r="K64" s="50">
        <v>0</v>
      </c>
      <c r="L64" s="50">
        <v>0</v>
      </c>
      <c r="M64" s="35">
        <v>9575.8979999999992</v>
      </c>
      <c r="N64" s="35">
        <v>289.54300000000001</v>
      </c>
      <c r="O64" s="50">
        <v>0</v>
      </c>
      <c r="P64" s="50">
        <v>2532.7829999999999</v>
      </c>
      <c r="Q64" s="50">
        <v>290.26299999999998</v>
      </c>
      <c r="R64" s="57">
        <v>0</v>
      </c>
      <c r="S64" s="57">
        <v>0</v>
      </c>
      <c r="T64" s="50">
        <v>0</v>
      </c>
      <c r="U64" s="50">
        <v>0</v>
      </c>
      <c r="V64" s="86">
        <v>0</v>
      </c>
      <c r="W64" s="87">
        <f>SUM(K64:V64)</f>
        <v>12688.486999999999</v>
      </c>
      <c r="X64" s="135"/>
    </row>
    <row r="65" spans="1:24" ht="16.5" thickBot="1" x14ac:dyDescent="0.25">
      <c r="A65" s="163"/>
      <c r="B65" s="139">
        <v>240462</v>
      </c>
      <c r="C65" s="165"/>
      <c r="D65" s="165"/>
      <c r="E65" s="165"/>
      <c r="F65" s="165"/>
      <c r="G65" s="165"/>
      <c r="H65" s="165"/>
      <c r="I65" s="165"/>
      <c r="J65" s="29" t="s">
        <v>13</v>
      </c>
      <c r="K65" s="50">
        <v>3553.5019999999995</v>
      </c>
      <c r="L65" s="50">
        <v>2695.1099999999997</v>
      </c>
      <c r="M65" s="35">
        <v>2264.0680000000002</v>
      </c>
      <c r="N65" s="50">
        <v>2152.7910000000002</v>
      </c>
      <c r="O65" s="50">
        <v>2913.9979999999996</v>
      </c>
      <c r="P65" s="50">
        <v>2431.7339999999999</v>
      </c>
      <c r="Q65" s="50">
        <v>1689.6590000000001</v>
      </c>
      <c r="R65" s="85">
        <v>4496.7659999999996</v>
      </c>
      <c r="S65" s="57">
        <v>0</v>
      </c>
      <c r="T65" s="50">
        <v>2953.9289999999996</v>
      </c>
      <c r="U65" s="50">
        <v>2632.098</v>
      </c>
      <c r="V65" s="86">
        <v>3269.46</v>
      </c>
      <c r="W65" s="87">
        <f>SUM(K65:V65)</f>
        <v>31053.114999999998</v>
      </c>
      <c r="X65" s="135"/>
    </row>
    <row r="66" spans="1:24" ht="16.5" thickBot="1" x14ac:dyDescent="0.25">
      <c r="A66" s="6"/>
      <c r="B66" s="8">
        <v>240462</v>
      </c>
      <c r="C66" s="16"/>
      <c r="D66" s="16"/>
      <c r="E66" s="16"/>
      <c r="F66" s="16"/>
      <c r="G66" s="16"/>
      <c r="H66" s="16"/>
      <c r="I66" s="16"/>
      <c r="J66" s="16"/>
      <c r="K66" s="41" t="s">
        <v>168</v>
      </c>
      <c r="L66" s="42" t="s">
        <v>168</v>
      </c>
      <c r="M66" s="42" t="s">
        <v>168</v>
      </c>
      <c r="N66" s="42" t="s">
        <v>168</v>
      </c>
      <c r="O66" s="42" t="s">
        <v>168</v>
      </c>
      <c r="P66" s="42" t="s">
        <v>168</v>
      </c>
      <c r="Q66" s="42" t="s">
        <v>168</v>
      </c>
      <c r="R66" s="79" t="s">
        <v>168</v>
      </c>
      <c r="S66" s="80" t="s">
        <v>168</v>
      </c>
      <c r="T66" s="42" t="s">
        <v>168</v>
      </c>
      <c r="U66" s="42" t="s">
        <v>168</v>
      </c>
      <c r="V66" s="81" t="s">
        <v>168</v>
      </c>
      <c r="W66" s="82">
        <f>SUM(W63:W65)</f>
        <v>43741.601999999999</v>
      </c>
      <c r="X66" s="135"/>
    </row>
    <row r="67" spans="1:24" ht="15.75" customHeight="1" x14ac:dyDescent="0.2">
      <c r="A67" s="162">
        <v>560</v>
      </c>
      <c r="B67" s="103">
        <v>240403</v>
      </c>
      <c r="C67" s="166" t="s">
        <v>143</v>
      </c>
      <c r="D67" s="164" t="s">
        <v>9</v>
      </c>
      <c r="E67" s="172">
        <v>17.899999999999999</v>
      </c>
      <c r="F67" s="164" t="s">
        <v>101</v>
      </c>
      <c r="G67" s="164" t="s">
        <v>31</v>
      </c>
      <c r="H67" s="164" t="s">
        <v>40</v>
      </c>
      <c r="I67" s="164" t="s">
        <v>31</v>
      </c>
      <c r="J67" s="27" t="s">
        <v>41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9">
        <v>0</v>
      </c>
      <c r="S67" s="60">
        <v>0</v>
      </c>
      <c r="T67" s="43">
        <v>0</v>
      </c>
      <c r="U67" s="43">
        <v>0</v>
      </c>
      <c r="V67" s="83">
        <v>0</v>
      </c>
      <c r="W67" s="84">
        <f>SUM(K67:V67)</f>
        <v>0</v>
      </c>
      <c r="X67" s="135"/>
    </row>
    <row r="68" spans="1:24" ht="15.75" x14ac:dyDescent="0.2">
      <c r="A68" s="169"/>
      <c r="B68" s="9">
        <v>240403</v>
      </c>
      <c r="C68" s="171"/>
      <c r="D68" s="168"/>
      <c r="E68" s="173"/>
      <c r="F68" s="168"/>
      <c r="G68" s="168"/>
      <c r="H68" s="168"/>
      <c r="I68" s="168"/>
      <c r="J68" s="26" t="s">
        <v>14</v>
      </c>
      <c r="K68" s="49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49">
        <v>0</v>
      </c>
      <c r="S68" s="49">
        <v>0</v>
      </c>
      <c r="T68" s="38">
        <v>0</v>
      </c>
      <c r="U68" s="38">
        <v>0</v>
      </c>
      <c r="V68" s="75">
        <v>0</v>
      </c>
      <c r="W68" s="76">
        <f>SUM(K68:V68)</f>
        <v>0</v>
      </c>
      <c r="X68" s="135"/>
    </row>
    <row r="69" spans="1:24" ht="15.75" x14ac:dyDescent="0.2">
      <c r="A69" s="169"/>
      <c r="B69" s="9">
        <v>240403</v>
      </c>
      <c r="C69" s="171"/>
      <c r="D69" s="168"/>
      <c r="E69" s="173"/>
      <c r="F69" s="168"/>
      <c r="G69" s="168"/>
      <c r="H69" s="168"/>
      <c r="I69" s="168"/>
      <c r="J69" s="26" t="s">
        <v>117</v>
      </c>
      <c r="K69" s="49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49">
        <v>0</v>
      </c>
      <c r="S69" s="49">
        <v>0</v>
      </c>
      <c r="T69" s="38">
        <v>0</v>
      </c>
      <c r="U69" s="38">
        <v>0</v>
      </c>
      <c r="V69" s="75">
        <v>0</v>
      </c>
      <c r="W69" s="76">
        <f>SUM(K69:V69)</f>
        <v>0</v>
      </c>
      <c r="X69" s="135"/>
    </row>
    <row r="70" spans="1:24" ht="16.5" thickBot="1" x14ac:dyDescent="0.25">
      <c r="A70" s="163"/>
      <c r="B70" s="139">
        <v>240403</v>
      </c>
      <c r="C70" s="167"/>
      <c r="D70" s="165"/>
      <c r="E70" s="175"/>
      <c r="F70" s="165"/>
      <c r="G70" s="165"/>
      <c r="H70" s="165"/>
      <c r="I70" s="165"/>
      <c r="J70" s="17" t="s">
        <v>42</v>
      </c>
      <c r="K70" s="44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4">
        <v>0</v>
      </c>
      <c r="S70" s="44">
        <v>0</v>
      </c>
      <c r="T70" s="40">
        <v>0</v>
      </c>
      <c r="U70" s="40">
        <v>0</v>
      </c>
      <c r="V70" s="77">
        <v>0</v>
      </c>
      <c r="W70" s="78">
        <f>SUM(K70:V70)</f>
        <v>0</v>
      </c>
      <c r="X70" s="135"/>
    </row>
    <row r="71" spans="1:24" ht="16.5" thickBot="1" x14ac:dyDescent="0.25">
      <c r="A71" s="6"/>
      <c r="B71" s="8">
        <v>240403</v>
      </c>
      <c r="C71" s="131"/>
      <c r="D71" s="16"/>
      <c r="E71" s="16"/>
      <c r="F71" s="16"/>
      <c r="G71" s="16"/>
      <c r="H71" s="16"/>
      <c r="I71" s="16"/>
      <c r="J71" s="16"/>
      <c r="K71" s="41" t="s">
        <v>168</v>
      </c>
      <c r="L71" s="42" t="s">
        <v>168</v>
      </c>
      <c r="M71" s="42" t="s">
        <v>168</v>
      </c>
      <c r="N71" s="42" t="s">
        <v>168</v>
      </c>
      <c r="O71" s="42" t="s">
        <v>168</v>
      </c>
      <c r="P71" s="42" t="s">
        <v>168</v>
      </c>
      <c r="Q71" s="42" t="s">
        <v>168</v>
      </c>
      <c r="R71" s="79" t="s">
        <v>168</v>
      </c>
      <c r="S71" s="80" t="s">
        <v>168</v>
      </c>
      <c r="T71" s="42" t="s">
        <v>168</v>
      </c>
      <c r="U71" s="42" t="s">
        <v>168</v>
      </c>
      <c r="V71" s="81" t="s">
        <v>168</v>
      </c>
      <c r="W71" s="82">
        <f>SUM(W67:W70)</f>
        <v>0</v>
      </c>
      <c r="X71" s="135"/>
    </row>
    <row r="72" spans="1:24" ht="16.5" thickBot="1" x14ac:dyDescent="0.25">
      <c r="A72" s="9">
        <v>596</v>
      </c>
      <c r="B72" s="9">
        <v>240440</v>
      </c>
      <c r="C72" s="34" t="s">
        <v>120</v>
      </c>
      <c r="D72" s="18" t="s">
        <v>43</v>
      </c>
      <c r="E72" s="18">
        <v>26</v>
      </c>
      <c r="F72" s="18" t="s">
        <v>121</v>
      </c>
      <c r="G72" s="18" t="s">
        <v>44</v>
      </c>
      <c r="H72" s="18" t="s">
        <v>45</v>
      </c>
      <c r="I72" s="17" t="s">
        <v>44</v>
      </c>
      <c r="J72" s="17" t="s">
        <v>13</v>
      </c>
      <c r="K72" s="50">
        <v>183147.00000000015</v>
      </c>
      <c r="L72" s="50">
        <v>134823.50000000012</v>
      </c>
      <c r="M72" s="50">
        <v>148714.00000000006</v>
      </c>
      <c r="N72" s="50">
        <v>180244.20000000016</v>
      </c>
      <c r="O72" s="50">
        <v>201472.71300000011</v>
      </c>
      <c r="P72" s="50">
        <v>199621.63100000008</v>
      </c>
      <c r="Q72" s="50">
        <v>185630.10000000009</v>
      </c>
      <c r="R72" s="85">
        <v>225440</v>
      </c>
      <c r="S72" s="85">
        <v>202875.37000000014</v>
      </c>
      <c r="T72" s="85">
        <v>215116.17800000016</v>
      </c>
      <c r="U72" s="85">
        <v>211102.20000000022</v>
      </c>
      <c r="V72" s="86">
        <v>230765.40000000017</v>
      </c>
      <c r="W72" s="87">
        <f>SUM(K72:V72)</f>
        <v>2318952.2920000013</v>
      </c>
      <c r="X72" s="135"/>
    </row>
    <row r="73" spans="1:24" ht="16.5" thickBot="1" x14ac:dyDescent="0.25">
      <c r="A73" s="6"/>
      <c r="B73" s="8">
        <v>240440</v>
      </c>
      <c r="C73" s="131"/>
      <c r="D73" s="16"/>
      <c r="E73" s="16"/>
      <c r="F73" s="16"/>
      <c r="G73" s="16"/>
      <c r="H73" s="16"/>
      <c r="I73" s="16"/>
      <c r="J73" s="115"/>
      <c r="K73" s="116" t="s">
        <v>168</v>
      </c>
      <c r="L73" s="117" t="s">
        <v>168</v>
      </c>
      <c r="M73" s="117" t="s">
        <v>168</v>
      </c>
      <c r="N73" s="117" t="s">
        <v>168</v>
      </c>
      <c r="O73" s="117" t="s">
        <v>168</v>
      </c>
      <c r="P73" s="117" t="s">
        <v>168</v>
      </c>
      <c r="Q73" s="117" t="s">
        <v>168</v>
      </c>
      <c r="R73" s="118" t="s">
        <v>168</v>
      </c>
      <c r="S73" s="119" t="s">
        <v>168</v>
      </c>
      <c r="T73" s="117" t="s">
        <v>168</v>
      </c>
      <c r="U73" s="117" t="s">
        <v>168</v>
      </c>
      <c r="V73" s="120" t="s">
        <v>168</v>
      </c>
      <c r="W73" s="127">
        <f>SUM(W72)</f>
        <v>2318952.2920000013</v>
      </c>
      <c r="X73" s="135"/>
    </row>
    <row r="74" spans="1:24" ht="15.75" x14ac:dyDescent="0.2">
      <c r="A74" s="162">
        <v>597</v>
      </c>
      <c r="B74" s="103">
        <v>240438</v>
      </c>
      <c r="C74" s="166" t="s">
        <v>122</v>
      </c>
      <c r="D74" s="164" t="s">
        <v>16</v>
      </c>
      <c r="E74" s="164">
        <v>26</v>
      </c>
      <c r="F74" s="164" t="s">
        <v>45</v>
      </c>
      <c r="G74" s="164" t="s">
        <v>44</v>
      </c>
      <c r="H74" s="164" t="s">
        <v>121</v>
      </c>
      <c r="I74" s="186" t="s">
        <v>44</v>
      </c>
      <c r="J74" s="28" t="s">
        <v>42</v>
      </c>
      <c r="K74" s="51">
        <v>0</v>
      </c>
      <c r="L74" s="52">
        <v>0</v>
      </c>
      <c r="M74" s="52">
        <v>0</v>
      </c>
      <c r="N74" s="95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124">
        <v>0</v>
      </c>
      <c r="W74" s="89">
        <f>SUM(K74:V74)</f>
        <v>0</v>
      </c>
      <c r="X74" s="135"/>
    </row>
    <row r="75" spans="1:24" ht="15.75" x14ac:dyDescent="0.2">
      <c r="A75" s="169"/>
      <c r="B75" s="9">
        <v>240438</v>
      </c>
      <c r="C75" s="171"/>
      <c r="D75" s="168"/>
      <c r="E75" s="168"/>
      <c r="F75" s="168"/>
      <c r="G75" s="168"/>
      <c r="H75" s="168"/>
      <c r="I75" s="187"/>
      <c r="J75" s="26" t="s">
        <v>117</v>
      </c>
      <c r="K75" s="132">
        <v>0</v>
      </c>
      <c r="L75" s="121">
        <v>0</v>
      </c>
      <c r="M75" s="121">
        <v>0</v>
      </c>
      <c r="N75" s="121">
        <v>0</v>
      </c>
      <c r="O75" s="121">
        <v>0</v>
      </c>
      <c r="P75" s="121">
        <v>1269.596</v>
      </c>
      <c r="Q75" s="64">
        <v>13160.278000000002</v>
      </c>
      <c r="R75" s="64">
        <v>8123</v>
      </c>
      <c r="S75" s="64">
        <v>12743.685000000001</v>
      </c>
      <c r="T75" s="122">
        <v>22798.403000000002</v>
      </c>
      <c r="U75" s="64">
        <v>14932.904</v>
      </c>
      <c r="V75" s="125">
        <v>7163.6620000000003</v>
      </c>
      <c r="W75" s="129">
        <f>SUM(K75:V75)</f>
        <v>80191.528000000006</v>
      </c>
      <c r="X75" s="135"/>
    </row>
    <row r="76" spans="1:24" ht="16.5" thickBot="1" x14ac:dyDescent="0.25">
      <c r="A76" s="163"/>
      <c r="B76" s="139">
        <v>240438</v>
      </c>
      <c r="C76" s="167"/>
      <c r="D76" s="165"/>
      <c r="E76" s="165"/>
      <c r="F76" s="165"/>
      <c r="G76" s="165"/>
      <c r="H76" s="165"/>
      <c r="I76" s="188"/>
      <c r="J76" s="32" t="s">
        <v>19</v>
      </c>
      <c r="K76" s="85">
        <v>0</v>
      </c>
      <c r="L76" s="58">
        <v>0</v>
      </c>
      <c r="M76" s="58">
        <v>0</v>
      </c>
      <c r="N76" s="123">
        <v>0</v>
      </c>
      <c r="O76" s="123">
        <v>0</v>
      </c>
      <c r="P76" s="123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126">
        <v>0</v>
      </c>
      <c r="W76" s="130">
        <f>SUM(K76:V76)</f>
        <v>0</v>
      </c>
      <c r="X76" s="135"/>
    </row>
    <row r="77" spans="1:24" ht="16.5" thickBot="1" x14ac:dyDescent="0.25">
      <c r="A77" s="6"/>
      <c r="B77" s="8">
        <v>240438</v>
      </c>
      <c r="C77" s="16"/>
      <c r="D77" s="16"/>
      <c r="E77" s="16"/>
      <c r="F77" s="16"/>
      <c r="G77" s="16"/>
      <c r="H77" s="16"/>
      <c r="I77" s="16"/>
      <c r="J77" s="109"/>
      <c r="K77" s="110" t="s">
        <v>168</v>
      </c>
      <c r="L77" s="111" t="s">
        <v>168</v>
      </c>
      <c r="M77" s="111" t="s">
        <v>168</v>
      </c>
      <c r="N77" s="111" t="s">
        <v>168</v>
      </c>
      <c r="O77" s="111" t="s">
        <v>168</v>
      </c>
      <c r="P77" s="111" t="s">
        <v>168</v>
      </c>
      <c r="Q77" s="111" t="s">
        <v>168</v>
      </c>
      <c r="R77" s="112" t="s">
        <v>168</v>
      </c>
      <c r="S77" s="113" t="s">
        <v>168</v>
      </c>
      <c r="T77" s="111" t="s">
        <v>168</v>
      </c>
      <c r="U77" s="111" t="s">
        <v>168</v>
      </c>
      <c r="V77" s="114" t="s">
        <v>168</v>
      </c>
      <c r="W77" s="128">
        <f>SUM(W74:W76)</f>
        <v>80191.528000000006</v>
      </c>
      <c r="X77" s="135"/>
    </row>
    <row r="78" spans="1:24" ht="15.75" x14ac:dyDescent="0.2">
      <c r="A78" s="169">
        <v>598</v>
      </c>
      <c r="B78" s="9">
        <v>240433</v>
      </c>
      <c r="C78" s="168" t="s">
        <v>46</v>
      </c>
      <c r="D78" s="168" t="s">
        <v>43</v>
      </c>
      <c r="E78" s="168">
        <v>16</v>
      </c>
      <c r="F78" s="168" t="s">
        <v>45</v>
      </c>
      <c r="G78" s="168" t="s">
        <v>44</v>
      </c>
      <c r="H78" s="168" t="s">
        <v>102</v>
      </c>
      <c r="I78" s="168" t="s">
        <v>44</v>
      </c>
      <c r="J78" s="27" t="s">
        <v>12</v>
      </c>
      <c r="K78" s="43">
        <v>13.34</v>
      </c>
      <c r="L78" s="43">
        <v>15479.901</v>
      </c>
      <c r="M78" s="43">
        <v>7842.4919999999993</v>
      </c>
      <c r="N78" s="43">
        <v>9756.0750000000007</v>
      </c>
      <c r="O78" s="43">
        <v>4097.3220000000001</v>
      </c>
      <c r="P78" s="43">
        <v>0</v>
      </c>
      <c r="Q78" s="43">
        <v>1033.5999999999999</v>
      </c>
      <c r="R78" s="49">
        <v>0</v>
      </c>
      <c r="S78" s="60">
        <v>0</v>
      </c>
      <c r="T78" s="43">
        <v>0</v>
      </c>
      <c r="U78" s="43">
        <v>4080.3539999999998</v>
      </c>
      <c r="V78" s="83">
        <v>1422.7790000000002</v>
      </c>
      <c r="W78" s="84">
        <f>SUM(K78:V78)</f>
        <v>43725.863000000005</v>
      </c>
      <c r="X78" s="135"/>
    </row>
    <row r="79" spans="1:24" ht="16.5" thickBot="1" x14ac:dyDescent="0.25">
      <c r="A79" s="169"/>
      <c r="B79" s="9">
        <v>240433</v>
      </c>
      <c r="C79" s="168"/>
      <c r="D79" s="168"/>
      <c r="E79" s="168"/>
      <c r="F79" s="168"/>
      <c r="G79" s="168"/>
      <c r="H79" s="168"/>
      <c r="I79" s="168"/>
      <c r="J79" s="29" t="s">
        <v>21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85">
        <v>0</v>
      </c>
      <c r="S79" s="57">
        <v>0</v>
      </c>
      <c r="T79" s="50">
        <v>0</v>
      </c>
      <c r="U79" s="50">
        <v>0</v>
      </c>
      <c r="V79" s="86">
        <v>0</v>
      </c>
      <c r="W79" s="87">
        <f>SUM(K79:V79)</f>
        <v>0</v>
      </c>
      <c r="X79" s="135"/>
    </row>
    <row r="80" spans="1:24" ht="16.5" thickBot="1" x14ac:dyDescent="0.25">
      <c r="A80" s="6"/>
      <c r="B80" s="8">
        <v>240433</v>
      </c>
      <c r="C80" s="16"/>
      <c r="D80" s="16"/>
      <c r="E80" s="16"/>
      <c r="F80" s="16"/>
      <c r="G80" s="16"/>
      <c r="H80" s="16"/>
      <c r="I80" s="16"/>
      <c r="J80" s="16"/>
      <c r="K80" s="41" t="s">
        <v>168</v>
      </c>
      <c r="L80" s="42" t="s">
        <v>168</v>
      </c>
      <c r="M80" s="42" t="s">
        <v>168</v>
      </c>
      <c r="N80" s="42" t="s">
        <v>168</v>
      </c>
      <c r="O80" s="42" t="s">
        <v>168</v>
      </c>
      <c r="P80" s="42" t="s">
        <v>168</v>
      </c>
      <c r="Q80" s="42" t="s">
        <v>168</v>
      </c>
      <c r="R80" s="79" t="s">
        <v>168</v>
      </c>
      <c r="S80" s="80" t="s">
        <v>168</v>
      </c>
      <c r="T80" s="42" t="s">
        <v>168</v>
      </c>
      <c r="U80" s="42" t="s">
        <v>168</v>
      </c>
      <c r="V80" s="81" t="s">
        <v>168</v>
      </c>
      <c r="W80" s="82">
        <f>SUM(W78:W79)</f>
        <v>43725.863000000005</v>
      </c>
      <c r="X80" s="135"/>
    </row>
    <row r="81" spans="1:24" ht="15.75" x14ac:dyDescent="0.2">
      <c r="A81" s="169">
        <v>608</v>
      </c>
      <c r="B81" s="9">
        <v>240444</v>
      </c>
      <c r="C81" s="171" t="s">
        <v>144</v>
      </c>
      <c r="D81" s="168" t="s">
        <v>47</v>
      </c>
      <c r="E81" s="168">
        <v>98</v>
      </c>
      <c r="F81" s="168" t="s">
        <v>103</v>
      </c>
      <c r="G81" s="168" t="s">
        <v>44</v>
      </c>
      <c r="H81" s="168" t="s">
        <v>45</v>
      </c>
      <c r="I81" s="168" t="s">
        <v>44</v>
      </c>
      <c r="J81" s="27" t="s">
        <v>35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9">
        <v>0</v>
      </c>
      <c r="S81" s="47">
        <v>0</v>
      </c>
      <c r="T81" s="47">
        <v>0</v>
      </c>
      <c r="U81" s="47">
        <v>0</v>
      </c>
      <c r="V81" s="83">
        <v>0</v>
      </c>
      <c r="W81" s="84">
        <f t="shared" ref="W81:W86" si="1">SUM(K81:V81)</f>
        <v>0</v>
      </c>
      <c r="X81" s="135"/>
    </row>
    <row r="82" spans="1:24" ht="15.75" x14ac:dyDescent="0.2">
      <c r="A82" s="169"/>
      <c r="B82" s="9">
        <v>240444</v>
      </c>
      <c r="C82" s="171"/>
      <c r="D82" s="168"/>
      <c r="E82" s="168"/>
      <c r="F82" s="168"/>
      <c r="G82" s="168"/>
      <c r="H82" s="168"/>
      <c r="I82" s="168"/>
      <c r="J82" s="27" t="s">
        <v>12</v>
      </c>
      <c r="K82" s="43">
        <v>46758.064999999995</v>
      </c>
      <c r="L82" s="43">
        <v>36323</v>
      </c>
      <c r="M82" s="35">
        <v>50535</v>
      </c>
      <c r="N82" s="35">
        <v>41935.207000000002</v>
      </c>
      <c r="O82" s="43">
        <v>102535.46399999999</v>
      </c>
      <c r="P82" s="43">
        <v>102305.45899999999</v>
      </c>
      <c r="Q82" s="43">
        <v>110562.95999999999</v>
      </c>
      <c r="R82" s="49">
        <v>61037.006000000001</v>
      </c>
      <c r="S82" s="43">
        <v>65635</v>
      </c>
      <c r="T82" s="43">
        <v>76476.340999999986</v>
      </c>
      <c r="U82" s="43">
        <v>97824.176000000007</v>
      </c>
      <c r="V82" s="83">
        <v>34098.705999999998</v>
      </c>
      <c r="W82" s="84">
        <f t="shared" si="1"/>
        <v>826026.38399999996</v>
      </c>
      <c r="X82" s="135"/>
    </row>
    <row r="83" spans="1:24" ht="15.75" x14ac:dyDescent="0.2">
      <c r="A83" s="169"/>
      <c r="B83" s="9">
        <v>240444</v>
      </c>
      <c r="C83" s="171"/>
      <c r="D83" s="168"/>
      <c r="E83" s="168"/>
      <c r="F83" s="168"/>
      <c r="G83" s="168"/>
      <c r="H83" s="168"/>
      <c r="I83" s="168"/>
      <c r="J83" s="26" t="s">
        <v>13</v>
      </c>
      <c r="K83" s="38">
        <v>75162</v>
      </c>
      <c r="L83" s="38">
        <v>91802</v>
      </c>
      <c r="M83" s="35">
        <v>68689</v>
      </c>
      <c r="N83" s="35"/>
      <c r="O83" s="38"/>
      <c r="P83" s="38">
        <v>9058.4809999999998</v>
      </c>
      <c r="Q83" s="38">
        <v>6175.0520000000006</v>
      </c>
      <c r="R83" s="49">
        <v>5022.1000000000004</v>
      </c>
      <c r="S83" s="38">
        <v>0</v>
      </c>
      <c r="T83" s="38">
        <v>0</v>
      </c>
      <c r="U83" s="38">
        <v>0</v>
      </c>
      <c r="V83" s="75">
        <v>0</v>
      </c>
      <c r="W83" s="76">
        <f t="shared" si="1"/>
        <v>255908.633</v>
      </c>
      <c r="X83" s="135"/>
    </row>
    <row r="84" spans="1:24" ht="15.75" x14ac:dyDescent="0.2">
      <c r="A84" s="169"/>
      <c r="B84" s="9">
        <v>240444</v>
      </c>
      <c r="C84" s="171"/>
      <c r="D84" s="168"/>
      <c r="E84" s="168"/>
      <c r="F84" s="168"/>
      <c r="G84" s="168"/>
      <c r="H84" s="168"/>
      <c r="I84" s="168"/>
      <c r="J84" s="26" t="s">
        <v>19</v>
      </c>
      <c r="K84" s="38">
        <v>281695</v>
      </c>
      <c r="L84" s="38">
        <v>344598</v>
      </c>
      <c r="M84" s="38">
        <v>378083</v>
      </c>
      <c r="N84" s="38">
        <v>311346.38199999993</v>
      </c>
      <c r="O84" s="38">
        <v>340504.42299999995</v>
      </c>
      <c r="P84" s="38">
        <v>281911.47799999994</v>
      </c>
      <c r="Q84" s="38">
        <v>287680.65299999999</v>
      </c>
      <c r="R84" s="49">
        <v>198683.93899999998</v>
      </c>
      <c r="S84" s="38">
        <v>0</v>
      </c>
      <c r="T84" s="38">
        <v>0</v>
      </c>
      <c r="U84" s="38">
        <v>0</v>
      </c>
      <c r="V84" s="75">
        <v>0</v>
      </c>
      <c r="W84" s="76">
        <f t="shared" si="1"/>
        <v>2424502.8749999995</v>
      </c>
      <c r="X84" s="135"/>
    </row>
    <row r="85" spans="1:24" ht="15.75" x14ac:dyDescent="0.2">
      <c r="A85" s="169"/>
      <c r="B85" s="9">
        <v>240444</v>
      </c>
      <c r="C85" s="171"/>
      <c r="D85" s="168"/>
      <c r="E85" s="168"/>
      <c r="F85" s="168"/>
      <c r="G85" s="168"/>
      <c r="H85" s="168"/>
      <c r="I85" s="168"/>
      <c r="J85" s="29" t="s">
        <v>22</v>
      </c>
      <c r="K85" s="50">
        <v>0</v>
      </c>
      <c r="L85" s="50">
        <v>0</v>
      </c>
      <c r="M85" s="50">
        <v>0</v>
      </c>
      <c r="N85" s="50">
        <v>0</v>
      </c>
      <c r="O85" s="38">
        <v>0</v>
      </c>
      <c r="P85" s="50">
        <v>0</v>
      </c>
      <c r="Q85" s="50">
        <v>0</v>
      </c>
      <c r="R85" s="57">
        <v>0</v>
      </c>
      <c r="S85" s="50">
        <v>0</v>
      </c>
      <c r="T85" s="50">
        <v>0</v>
      </c>
      <c r="U85" s="50">
        <v>0</v>
      </c>
      <c r="V85" s="86">
        <v>0</v>
      </c>
      <c r="W85" s="76">
        <f t="shared" si="1"/>
        <v>0</v>
      </c>
      <c r="X85" s="135"/>
    </row>
    <row r="86" spans="1:24" ht="16.5" thickBot="1" x14ac:dyDescent="0.25">
      <c r="A86" s="169"/>
      <c r="B86" s="9">
        <v>240444</v>
      </c>
      <c r="C86" s="171"/>
      <c r="D86" s="168"/>
      <c r="E86" s="168"/>
      <c r="F86" s="168"/>
      <c r="G86" s="168"/>
      <c r="H86" s="168"/>
      <c r="I86" s="168"/>
      <c r="J86" s="29" t="s">
        <v>23</v>
      </c>
      <c r="K86" s="50">
        <v>0</v>
      </c>
      <c r="L86" s="50">
        <v>0</v>
      </c>
      <c r="M86" s="50">
        <v>0</v>
      </c>
      <c r="N86" s="50">
        <v>0</v>
      </c>
      <c r="O86" s="38">
        <v>0</v>
      </c>
      <c r="P86" s="50">
        <v>0</v>
      </c>
      <c r="Q86" s="50">
        <v>0</v>
      </c>
      <c r="R86" s="85">
        <v>0</v>
      </c>
      <c r="S86" s="58">
        <v>0</v>
      </c>
      <c r="T86" s="58">
        <v>0</v>
      </c>
      <c r="U86" s="58">
        <v>0</v>
      </c>
      <c r="V86" s="86">
        <v>0</v>
      </c>
      <c r="W86" s="87">
        <f t="shared" si="1"/>
        <v>0</v>
      </c>
      <c r="X86" s="135"/>
    </row>
    <row r="87" spans="1:24" ht="16.5" thickBot="1" x14ac:dyDescent="0.25">
      <c r="A87" s="6"/>
      <c r="B87" s="8">
        <v>240444</v>
      </c>
      <c r="C87" s="16"/>
      <c r="D87" s="16"/>
      <c r="E87" s="16"/>
      <c r="F87" s="16"/>
      <c r="G87" s="16"/>
      <c r="H87" s="16"/>
      <c r="I87" s="16"/>
      <c r="J87" s="16"/>
      <c r="K87" s="41" t="s">
        <v>168</v>
      </c>
      <c r="L87" s="42" t="s">
        <v>168</v>
      </c>
      <c r="M87" s="42" t="s">
        <v>168</v>
      </c>
      <c r="N87" s="42" t="s">
        <v>168</v>
      </c>
      <c r="O87" s="42" t="s">
        <v>168</v>
      </c>
      <c r="P87" s="42" t="s">
        <v>168</v>
      </c>
      <c r="Q87" s="42" t="s">
        <v>168</v>
      </c>
      <c r="R87" s="79" t="s">
        <v>168</v>
      </c>
      <c r="S87" s="80" t="s">
        <v>168</v>
      </c>
      <c r="T87" s="42" t="s">
        <v>168</v>
      </c>
      <c r="U87" s="42" t="s">
        <v>168</v>
      </c>
      <c r="V87" s="81" t="s">
        <v>168</v>
      </c>
      <c r="W87" s="82">
        <f>SUM(W81:W86)</f>
        <v>3506437.8919999995</v>
      </c>
      <c r="X87" s="135"/>
    </row>
    <row r="88" spans="1:24" ht="15.75" x14ac:dyDescent="0.2">
      <c r="A88" s="162">
        <v>611</v>
      </c>
      <c r="B88" s="103">
        <v>240432</v>
      </c>
      <c r="C88" s="166" t="s">
        <v>145</v>
      </c>
      <c r="D88" s="164" t="s">
        <v>9</v>
      </c>
      <c r="E88" s="164">
        <v>66</v>
      </c>
      <c r="F88" s="164" t="s">
        <v>98</v>
      </c>
      <c r="G88" s="164" t="s">
        <v>38</v>
      </c>
      <c r="H88" s="166" t="s">
        <v>104</v>
      </c>
      <c r="I88" s="164" t="s">
        <v>38</v>
      </c>
      <c r="J88" s="27" t="s">
        <v>35</v>
      </c>
      <c r="K88" s="43">
        <v>8720.6929999999993</v>
      </c>
      <c r="L88" s="43">
        <v>7511.7250000000004</v>
      </c>
      <c r="M88" s="35">
        <v>4225.2619999999997</v>
      </c>
      <c r="N88" s="35">
        <v>6745.7269999999999</v>
      </c>
      <c r="O88" s="43">
        <v>5053.418999999999</v>
      </c>
      <c r="P88" s="43">
        <v>4211.7039999999997</v>
      </c>
      <c r="Q88" s="43">
        <v>4339.0920000000006</v>
      </c>
      <c r="R88" s="49">
        <v>3046.6010000000001</v>
      </c>
      <c r="S88" s="60">
        <v>2946</v>
      </c>
      <c r="T88" s="43">
        <v>3976.7019999999998</v>
      </c>
      <c r="U88" s="43">
        <v>4217.7070000000003</v>
      </c>
      <c r="V88" s="83">
        <v>4802.9879999999994</v>
      </c>
      <c r="W88" s="84">
        <f>SUM(K88:V88)</f>
        <v>59797.62</v>
      </c>
      <c r="X88" s="135"/>
    </row>
    <row r="89" spans="1:24" ht="15.75" x14ac:dyDescent="0.2">
      <c r="A89" s="169"/>
      <c r="B89" s="9">
        <v>240432</v>
      </c>
      <c r="C89" s="171"/>
      <c r="D89" s="168"/>
      <c r="E89" s="168"/>
      <c r="F89" s="168"/>
      <c r="G89" s="168"/>
      <c r="H89" s="171"/>
      <c r="I89" s="168"/>
      <c r="J89" s="26" t="s">
        <v>12</v>
      </c>
      <c r="K89" s="38">
        <v>5001.9440000000004</v>
      </c>
      <c r="L89" s="38">
        <v>5820.2580000000007</v>
      </c>
      <c r="M89" s="35">
        <v>12330.919999999998</v>
      </c>
      <c r="N89" s="35">
        <v>9006.9470000000001</v>
      </c>
      <c r="O89" s="38">
        <v>3667.8379999999993</v>
      </c>
      <c r="P89" s="38">
        <v>8244.2869999999984</v>
      </c>
      <c r="Q89" s="38">
        <v>6699.0709999999999</v>
      </c>
      <c r="R89" s="49">
        <v>4721.2299999999996</v>
      </c>
      <c r="S89" s="49">
        <v>6344</v>
      </c>
      <c r="T89" s="38">
        <v>5247.8009999999995</v>
      </c>
      <c r="U89" s="38">
        <v>5736.170000000001</v>
      </c>
      <c r="V89" s="75">
        <v>8376.3570000000018</v>
      </c>
      <c r="W89" s="76">
        <f>SUM(K89:V89)</f>
        <v>81196.823000000004</v>
      </c>
      <c r="X89" s="135"/>
    </row>
    <row r="90" spans="1:24" ht="15.75" x14ac:dyDescent="0.2">
      <c r="A90" s="169"/>
      <c r="B90" s="9">
        <v>240432</v>
      </c>
      <c r="C90" s="171"/>
      <c r="D90" s="168"/>
      <c r="E90" s="168"/>
      <c r="F90" s="168"/>
      <c r="G90" s="168"/>
      <c r="H90" s="171"/>
      <c r="I90" s="168"/>
      <c r="J90" s="26" t="s">
        <v>13</v>
      </c>
      <c r="K90" s="38">
        <v>24744.130000000005</v>
      </c>
      <c r="L90" s="38">
        <v>18480.136999999999</v>
      </c>
      <c r="M90" s="35">
        <v>19074.445000000003</v>
      </c>
      <c r="N90" s="35">
        <v>18743.046999999995</v>
      </c>
      <c r="O90" s="38">
        <v>17391.687000000002</v>
      </c>
      <c r="P90" s="38">
        <v>15054.625</v>
      </c>
      <c r="Q90" s="38">
        <v>20746.043000000001</v>
      </c>
      <c r="R90" s="49">
        <v>17308.669999999998</v>
      </c>
      <c r="S90" s="49">
        <v>17947</v>
      </c>
      <c r="T90" s="38">
        <v>19579.374000000003</v>
      </c>
      <c r="U90" s="38">
        <v>18607.688999999991</v>
      </c>
      <c r="V90" s="75">
        <v>25543.048999999992</v>
      </c>
      <c r="W90" s="76">
        <f>SUM(K90:V90)</f>
        <v>233219.89599999998</v>
      </c>
      <c r="X90" s="135"/>
    </row>
    <row r="91" spans="1:24" ht="16.5" thickBot="1" x14ac:dyDescent="0.25">
      <c r="A91" s="163"/>
      <c r="B91" s="139">
        <v>240432</v>
      </c>
      <c r="C91" s="167"/>
      <c r="D91" s="165"/>
      <c r="E91" s="165"/>
      <c r="F91" s="165"/>
      <c r="G91" s="165"/>
      <c r="H91" s="167"/>
      <c r="I91" s="165"/>
      <c r="J91" s="17" t="s">
        <v>15</v>
      </c>
      <c r="K91" s="44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55">
        <v>0</v>
      </c>
      <c r="S91" s="44">
        <v>0</v>
      </c>
      <c r="T91" s="40">
        <v>0</v>
      </c>
      <c r="U91" s="40">
        <v>0</v>
      </c>
      <c r="V91" s="77">
        <v>0</v>
      </c>
      <c r="W91" s="78">
        <f>SUM(K91:V91)</f>
        <v>0</v>
      </c>
      <c r="X91" s="135"/>
    </row>
    <row r="92" spans="1:24" ht="16.5" thickBot="1" x14ac:dyDescent="0.25">
      <c r="A92" s="10"/>
      <c r="B92" s="8">
        <v>240432</v>
      </c>
      <c r="C92" s="16"/>
      <c r="D92" s="16"/>
      <c r="E92" s="16"/>
      <c r="F92" s="16"/>
      <c r="G92" s="16"/>
      <c r="H92" s="16"/>
      <c r="I92" s="16"/>
      <c r="J92" s="16"/>
      <c r="K92" s="41" t="s">
        <v>168</v>
      </c>
      <c r="L92" s="42" t="s">
        <v>168</v>
      </c>
      <c r="M92" s="42" t="s">
        <v>168</v>
      </c>
      <c r="N92" s="42" t="s">
        <v>168</v>
      </c>
      <c r="O92" s="42" t="s">
        <v>168</v>
      </c>
      <c r="P92" s="42" t="s">
        <v>168</v>
      </c>
      <c r="Q92" s="42" t="s">
        <v>168</v>
      </c>
      <c r="R92" s="79" t="s">
        <v>168</v>
      </c>
      <c r="S92" s="80" t="s">
        <v>168</v>
      </c>
      <c r="T92" s="42" t="s">
        <v>168</v>
      </c>
      <c r="U92" s="42" t="s">
        <v>168</v>
      </c>
      <c r="V92" s="81" t="s">
        <v>168</v>
      </c>
      <c r="W92" s="82">
        <f>SUM(W88:W91)</f>
        <v>374214.33899999998</v>
      </c>
      <c r="X92" s="135"/>
    </row>
    <row r="93" spans="1:24" ht="15.75" x14ac:dyDescent="0.2">
      <c r="A93" s="169">
        <v>624</v>
      </c>
      <c r="B93" s="9">
        <v>243984</v>
      </c>
      <c r="C93" s="171" t="s">
        <v>146</v>
      </c>
      <c r="D93" s="180" t="s">
        <v>185</v>
      </c>
      <c r="E93" s="182" t="s">
        <v>49</v>
      </c>
      <c r="F93" s="168" t="s">
        <v>50</v>
      </c>
      <c r="G93" s="168" t="s">
        <v>51</v>
      </c>
      <c r="H93" s="168" t="s">
        <v>186</v>
      </c>
      <c r="I93" s="168" t="s">
        <v>25</v>
      </c>
      <c r="J93" s="27" t="s">
        <v>12</v>
      </c>
      <c r="K93" s="43">
        <v>362347</v>
      </c>
      <c r="L93" s="43">
        <v>364521</v>
      </c>
      <c r="M93" s="35">
        <v>451046</v>
      </c>
      <c r="N93" s="35">
        <v>461065.79600000015</v>
      </c>
      <c r="O93" s="43">
        <v>409908.35799999995</v>
      </c>
      <c r="P93" s="43">
        <v>450597.02899999986</v>
      </c>
      <c r="Q93" s="43">
        <v>521542.10600000009</v>
      </c>
      <c r="R93" s="49">
        <v>457553.53899999999</v>
      </c>
      <c r="S93" s="60">
        <v>450315</v>
      </c>
      <c r="T93" s="43">
        <v>518424.95800000016</v>
      </c>
      <c r="U93" s="43">
        <v>498766.69400000043</v>
      </c>
      <c r="V93" s="83">
        <v>439553.12799999991</v>
      </c>
      <c r="W93" s="84">
        <f>SUM(K93:V93)</f>
        <v>5385640.608</v>
      </c>
      <c r="X93" s="135"/>
    </row>
    <row r="94" spans="1:24" ht="15.75" x14ac:dyDescent="0.2">
      <c r="A94" s="169"/>
      <c r="B94" s="9">
        <v>243984</v>
      </c>
      <c r="C94" s="171"/>
      <c r="D94" s="181"/>
      <c r="E94" s="173"/>
      <c r="F94" s="168"/>
      <c r="G94" s="168"/>
      <c r="H94" s="168"/>
      <c r="I94" s="168"/>
      <c r="J94" s="26" t="s">
        <v>14</v>
      </c>
      <c r="K94" s="38">
        <v>0</v>
      </c>
      <c r="L94" s="38">
        <v>0</v>
      </c>
      <c r="M94" s="65">
        <v>0</v>
      </c>
      <c r="N94" s="38">
        <v>0</v>
      </c>
      <c r="O94" s="38">
        <v>0</v>
      </c>
      <c r="P94" s="38">
        <v>0</v>
      </c>
      <c r="Q94" s="38">
        <v>0</v>
      </c>
      <c r="R94" s="49">
        <v>0</v>
      </c>
      <c r="S94" s="49">
        <v>0</v>
      </c>
      <c r="T94" s="38">
        <v>0</v>
      </c>
      <c r="U94" s="38">
        <v>0</v>
      </c>
      <c r="V94" s="75">
        <v>0</v>
      </c>
      <c r="W94" s="76">
        <f>SUM(K94:V94)</f>
        <v>0</v>
      </c>
      <c r="X94" s="135"/>
    </row>
    <row r="95" spans="1:24" ht="15.75" x14ac:dyDescent="0.2">
      <c r="A95" s="169"/>
      <c r="B95" s="9">
        <v>243984</v>
      </c>
      <c r="C95" s="171"/>
      <c r="D95" s="181"/>
      <c r="E95" s="173"/>
      <c r="F95" s="168"/>
      <c r="G95" s="168"/>
      <c r="H95" s="168"/>
      <c r="I95" s="168"/>
      <c r="J95" s="29" t="s">
        <v>13</v>
      </c>
      <c r="K95" s="50">
        <v>183238</v>
      </c>
      <c r="L95" s="50">
        <v>195498</v>
      </c>
      <c r="M95" s="35">
        <v>217301</v>
      </c>
      <c r="N95" s="35">
        <v>202525.95300000004</v>
      </c>
      <c r="O95" s="38">
        <v>218646.76200000002</v>
      </c>
      <c r="P95" s="50">
        <v>204507.34399999995</v>
      </c>
      <c r="Q95" s="50">
        <v>228644.32699999996</v>
      </c>
      <c r="R95" s="57">
        <v>207315.636</v>
      </c>
      <c r="S95" s="57">
        <v>212014</v>
      </c>
      <c r="T95" s="50">
        <v>215388.49700000003</v>
      </c>
      <c r="U95" s="38">
        <v>209271.06699999995</v>
      </c>
      <c r="V95" s="86">
        <v>243844.89700000008</v>
      </c>
      <c r="W95" s="87">
        <f>SUM(K95:V95)</f>
        <v>2538195.4829999995</v>
      </c>
      <c r="X95" s="135"/>
    </row>
    <row r="96" spans="1:24" ht="16.5" thickBot="1" x14ac:dyDescent="0.25">
      <c r="A96" s="169"/>
      <c r="B96" s="9">
        <v>243984</v>
      </c>
      <c r="C96" s="171"/>
      <c r="D96" s="181"/>
      <c r="E96" s="173"/>
      <c r="F96" s="168"/>
      <c r="G96" s="168"/>
      <c r="H96" s="168"/>
      <c r="I96" s="168"/>
      <c r="J96" s="29" t="s">
        <v>37</v>
      </c>
      <c r="K96" s="50">
        <v>0</v>
      </c>
      <c r="L96" s="50">
        <v>0</v>
      </c>
      <c r="M96" s="66">
        <v>0</v>
      </c>
      <c r="N96" s="50">
        <v>0</v>
      </c>
      <c r="O96" s="50">
        <v>0</v>
      </c>
      <c r="P96" s="50">
        <v>0</v>
      </c>
      <c r="Q96" s="50">
        <v>0</v>
      </c>
      <c r="R96" s="85">
        <v>0</v>
      </c>
      <c r="S96" s="57">
        <v>0</v>
      </c>
      <c r="T96" s="50">
        <v>0</v>
      </c>
      <c r="U96" s="50">
        <v>0</v>
      </c>
      <c r="V96" s="86">
        <v>0</v>
      </c>
      <c r="W96" s="87">
        <f>SUM(K96:V96)</f>
        <v>0</v>
      </c>
      <c r="X96" s="135"/>
    </row>
    <row r="97" spans="1:24" ht="16.5" thickBot="1" x14ac:dyDescent="0.25">
      <c r="A97" s="6"/>
      <c r="B97" s="8">
        <v>243984</v>
      </c>
      <c r="C97" s="16"/>
      <c r="D97" s="16"/>
      <c r="E97" s="16"/>
      <c r="F97" s="16"/>
      <c r="G97" s="16"/>
      <c r="H97" s="16"/>
      <c r="I97" s="16"/>
      <c r="J97" s="16"/>
      <c r="K97" s="41" t="s">
        <v>168</v>
      </c>
      <c r="L97" s="42" t="s">
        <v>168</v>
      </c>
      <c r="M97" s="42" t="s">
        <v>168</v>
      </c>
      <c r="N97" s="42" t="s">
        <v>168</v>
      </c>
      <c r="O97" s="42" t="s">
        <v>168</v>
      </c>
      <c r="P97" s="42" t="s">
        <v>168</v>
      </c>
      <c r="Q97" s="42" t="s">
        <v>168</v>
      </c>
      <c r="R97" s="79" t="s">
        <v>168</v>
      </c>
      <c r="S97" s="80" t="s">
        <v>168</v>
      </c>
      <c r="T97" s="42" t="s">
        <v>168</v>
      </c>
      <c r="U97" s="42" t="s">
        <v>168</v>
      </c>
      <c r="V97" s="81" t="s">
        <v>168</v>
      </c>
      <c r="W97" s="82">
        <f>SUM(W93:W96)</f>
        <v>7923836.091</v>
      </c>
      <c r="X97" s="135"/>
    </row>
    <row r="98" spans="1:24" ht="15.75" x14ac:dyDescent="0.2">
      <c r="A98" s="162">
        <v>625</v>
      </c>
      <c r="B98" s="103">
        <v>243994</v>
      </c>
      <c r="C98" s="166" t="s">
        <v>147</v>
      </c>
      <c r="D98" s="164" t="s">
        <v>47</v>
      </c>
      <c r="E98" s="164">
        <v>372</v>
      </c>
      <c r="F98" s="164" t="s">
        <v>106</v>
      </c>
      <c r="G98" s="164" t="s">
        <v>51</v>
      </c>
      <c r="H98" s="164" t="s">
        <v>40</v>
      </c>
      <c r="I98" s="164" t="s">
        <v>31</v>
      </c>
      <c r="J98" s="27" t="s">
        <v>35</v>
      </c>
      <c r="K98" s="43">
        <v>75335.390999999989</v>
      </c>
      <c r="L98" s="43">
        <v>104894</v>
      </c>
      <c r="M98" s="35">
        <v>78151</v>
      </c>
      <c r="N98" s="35">
        <v>80463.271999999997</v>
      </c>
      <c r="O98" s="43">
        <v>79323.95199999999</v>
      </c>
      <c r="P98" s="43">
        <v>95987.210999999996</v>
      </c>
      <c r="Q98" s="43">
        <v>164610.18299999996</v>
      </c>
      <c r="R98" s="49">
        <v>122313.77800000001</v>
      </c>
      <c r="S98" s="60">
        <v>148254</v>
      </c>
      <c r="T98" s="43">
        <v>143859.95599999995</v>
      </c>
      <c r="U98" s="43">
        <v>151320.61400000009</v>
      </c>
      <c r="V98" s="83">
        <v>119196.58399999999</v>
      </c>
      <c r="W98" s="84">
        <f t="shared" ref="W98:W108" si="2">SUM(K98:V98)</f>
        <v>1363709.9410000001</v>
      </c>
      <c r="X98" s="135"/>
    </row>
    <row r="99" spans="1:24" ht="15.75" x14ac:dyDescent="0.2">
      <c r="A99" s="169"/>
      <c r="B99" s="9">
        <v>243994</v>
      </c>
      <c r="C99" s="171"/>
      <c r="D99" s="168"/>
      <c r="E99" s="168"/>
      <c r="F99" s="168"/>
      <c r="G99" s="168"/>
      <c r="H99" s="168"/>
      <c r="I99" s="168"/>
      <c r="J99" s="26" t="s">
        <v>12</v>
      </c>
      <c r="K99" s="38">
        <v>0</v>
      </c>
      <c r="L99" s="38">
        <v>0</v>
      </c>
      <c r="M99" s="35">
        <v>14517</v>
      </c>
      <c r="N99" s="38">
        <v>289.54300000000001</v>
      </c>
      <c r="O99" s="38">
        <v>43920.232000000004</v>
      </c>
      <c r="P99" s="38">
        <v>26468.731</v>
      </c>
      <c r="Q99" s="38">
        <v>25227.183999999997</v>
      </c>
      <c r="R99" s="49">
        <v>22094.77</v>
      </c>
      <c r="S99" s="49">
        <v>24890</v>
      </c>
      <c r="T99" s="38">
        <v>24536.339</v>
      </c>
      <c r="U99" s="38">
        <v>49284.386000000006</v>
      </c>
      <c r="V99" s="75">
        <v>50939.524000000005</v>
      </c>
      <c r="W99" s="76">
        <f t="shared" si="2"/>
        <v>282167.70900000003</v>
      </c>
      <c r="X99" s="135"/>
    </row>
    <row r="100" spans="1:24" ht="15.75" x14ac:dyDescent="0.2">
      <c r="A100" s="169"/>
      <c r="B100" s="9">
        <v>243994</v>
      </c>
      <c r="C100" s="171"/>
      <c r="D100" s="168"/>
      <c r="E100" s="168"/>
      <c r="F100" s="168"/>
      <c r="G100" s="168"/>
      <c r="H100" s="168"/>
      <c r="I100" s="168"/>
      <c r="J100" s="26" t="s">
        <v>21</v>
      </c>
      <c r="K100" s="38">
        <v>0</v>
      </c>
      <c r="L100" s="38">
        <v>0</v>
      </c>
      <c r="M100" s="35">
        <v>0</v>
      </c>
      <c r="N100" s="38">
        <v>0</v>
      </c>
      <c r="O100" s="38">
        <v>0</v>
      </c>
      <c r="P100" s="38">
        <v>0</v>
      </c>
      <c r="Q100" s="38">
        <v>0</v>
      </c>
      <c r="R100" s="49">
        <v>0</v>
      </c>
      <c r="S100" s="49">
        <v>0</v>
      </c>
      <c r="T100" s="38">
        <v>0</v>
      </c>
      <c r="U100" s="38">
        <v>0</v>
      </c>
      <c r="V100" s="75">
        <v>0</v>
      </c>
      <c r="W100" s="76">
        <f t="shared" si="2"/>
        <v>0</v>
      </c>
      <c r="X100" s="135"/>
    </row>
    <row r="101" spans="1:24" ht="15.75" x14ac:dyDescent="0.2">
      <c r="A101" s="169"/>
      <c r="B101" s="9">
        <v>243994</v>
      </c>
      <c r="C101" s="171"/>
      <c r="D101" s="168"/>
      <c r="E101" s="168"/>
      <c r="F101" s="168"/>
      <c r="G101" s="168"/>
      <c r="H101" s="168"/>
      <c r="I101" s="168"/>
      <c r="J101" s="26" t="s">
        <v>14</v>
      </c>
      <c r="K101" s="38">
        <v>0</v>
      </c>
      <c r="L101" s="38">
        <v>0</v>
      </c>
      <c r="M101" s="64">
        <v>0</v>
      </c>
      <c r="N101" s="38">
        <v>0</v>
      </c>
      <c r="O101" s="38">
        <v>0</v>
      </c>
      <c r="P101" s="38">
        <v>0</v>
      </c>
      <c r="Q101" s="38">
        <v>0</v>
      </c>
      <c r="R101" s="49">
        <v>0</v>
      </c>
      <c r="S101" s="49">
        <v>0</v>
      </c>
      <c r="T101" s="38">
        <v>0</v>
      </c>
      <c r="U101" s="38">
        <v>0</v>
      </c>
      <c r="V101" s="75">
        <v>0</v>
      </c>
      <c r="W101" s="76">
        <f t="shared" si="2"/>
        <v>0</v>
      </c>
      <c r="X101" s="135"/>
    </row>
    <row r="102" spans="1:24" ht="15.75" x14ac:dyDescent="0.2">
      <c r="A102" s="169"/>
      <c r="B102" s="9">
        <v>243994</v>
      </c>
      <c r="C102" s="171"/>
      <c r="D102" s="168"/>
      <c r="E102" s="168"/>
      <c r="F102" s="168"/>
      <c r="G102" s="168"/>
      <c r="H102" s="168"/>
      <c r="I102" s="168"/>
      <c r="J102" s="26" t="s">
        <v>13</v>
      </c>
      <c r="K102" s="38">
        <v>69093.053999999975</v>
      </c>
      <c r="L102" s="38">
        <v>68839</v>
      </c>
      <c r="M102" s="35">
        <v>68269</v>
      </c>
      <c r="N102" s="35">
        <v>79998.433000000019</v>
      </c>
      <c r="O102" s="38">
        <v>48255.777999999998</v>
      </c>
      <c r="P102" s="38">
        <v>51925.794000000009</v>
      </c>
      <c r="Q102" s="38">
        <v>6289.9489999999996</v>
      </c>
      <c r="R102" s="49">
        <v>25483.741000000002</v>
      </c>
      <c r="S102" s="49">
        <v>50110</v>
      </c>
      <c r="T102" s="38">
        <v>52736.002</v>
      </c>
      <c r="U102" s="38">
        <v>12653.054</v>
      </c>
      <c r="V102" s="75">
        <v>57945.898999999998</v>
      </c>
      <c r="W102" s="76">
        <f t="shared" si="2"/>
        <v>591599.70399999991</v>
      </c>
      <c r="X102" s="135"/>
    </row>
    <row r="103" spans="1:24" ht="15.75" x14ac:dyDescent="0.2">
      <c r="A103" s="169"/>
      <c r="B103" s="9">
        <v>243994</v>
      </c>
      <c r="C103" s="171"/>
      <c r="D103" s="168"/>
      <c r="E103" s="168"/>
      <c r="F103" s="168"/>
      <c r="G103" s="168"/>
      <c r="H103" s="168"/>
      <c r="I103" s="168"/>
      <c r="J103" s="17" t="s">
        <v>73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4">
        <v>0</v>
      </c>
      <c r="S103" s="44">
        <v>0</v>
      </c>
      <c r="T103" s="40">
        <v>0</v>
      </c>
      <c r="U103" s="40">
        <v>0</v>
      </c>
      <c r="V103" s="77">
        <v>0</v>
      </c>
      <c r="W103" s="78">
        <f t="shared" si="2"/>
        <v>0</v>
      </c>
      <c r="X103" s="135"/>
    </row>
    <row r="104" spans="1:24" ht="15.75" x14ac:dyDescent="0.2">
      <c r="A104" s="169"/>
      <c r="B104" s="9">
        <v>243994</v>
      </c>
      <c r="C104" s="171"/>
      <c r="D104" s="168"/>
      <c r="E104" s="168"/>
      <c r="F104" s="168"/>
      <c r="G104" s="168"/>
      <c r="H104" s="168"/>
      <c r="I104" s="168"/>
      <c r="J104" s="26" t="s">
        <v>36</v>
      </c>
      <c r="K104" s="49">
        <v>0</v>
      </c>
      <c r="L104" s="49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49">
        <v>0</v>
      </c>
      <c r="S104" s="49">
        <v>0</v>
      </c>
      <c r="T104" s="38">
        <v>0</v>
      </c>
      <c r="U104" s="38">
        <v>0</v>
      </c>
      <c r="V104" s="75">
        <v>0</v>
      </c>
      <c r="W104" s="76">
        <f t="shared" si="2"/>
        <v>0</v>
      </c>
      <c r="X104" s="135"/>
    </row>
    <row r="105" spans="1:24" ht="15.75" x14ac:dyDescent="0.2">
      <c r="A105" s="169"/>
      <c r="B105" s="9">
        <v>243994</v>
      </c>
      <c r="C105" s="171"/>
      <c r="D105" s="168"/>
      <c r="E105" s="168"/>
      <c r="F105" s="168"/>
      <c r="G105" s="168"/>
      <c r="H105" s="168"/>
      <c r="I105" s="168"/>
      <c r="J105" s="26" t="s">
        <v>76</v>
      </c>
      <c r="K105" s="49">
        <v>0</v>
      </c>
      <c r="L105" s="49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49">
        <v>0</v>
      </c>
      <c r="S105" s="49">
        <v>0</v>
      </c>
      <c r="T105" s="38">
        <v>0</v>
      </c>
      <c r="U105" s="38">
        <v>0</v>
      </c>
      <c r="V105" s="75">
        <v>0</v>
      </c>
      <c r="W105" s="76">
        <f t="shared" si="2"/>
        <v>0</v>
      </c>
      <c r="X105" s="135"/>
    </row>
    <row r="106" spans="1:24" ht="15.75" x14ac:dyDescent="0.2">
      <c r="A106" s="169"/>
      <c r="B106" s="9">
        <v>243994</v>
      </c>
      <c r="C106" s="171"/>
      <c r="D106" s="168"/>
      <c r="E106" s="168"/>
      <c r="F106" s="168"/>
      <c r="G106" s="168"/>
      <c r="H106" s="168"/>
      <c r="I106" s="168"/>
      <c r="J106" s="26" t="s">
        <v>19</v>
      </c>
      <c r="K106" s="39">
        <v>398.60199999999998</v>
      </c>
      <c r="L106" s="49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49">
        <v>0</v>
      </c>
      <c r="S106" s="49">
        <v>0</v>
      </c>
      <c r="T106" s="38">
        <v>0</v>
      </c>
      <c r="U106" s="38">
        <v>0</v>
      </c>
      <c r="V106" s="75">
        <v>0</v>
      </c>
      <c r="W106" s="76">
        <f t="shared" si="2"/>
        <v>398.60199999999998</v>
      </c>
      <c r="X106" s="135"/>
    </row>
    <row r="107" spans="1:24" ht="15.75" x14ac:dyDescent="0.2">
      <c r="A107" s="169"/>
      <c r="B107" s="9">
        <v>243994</v>
      </c>
      <c r="C107" s="171"/>
      <c r="D107" s="168"/>
      <c r="E107" s="168"/>
      <c r="F107" s="168"/>
      <c r="G107" s="168"/>
      <c r="H107" s="168"/>
      <c r="I107" s="168"/>
      <c r="J107" s="26" t="s">
        <v>23</v>
      </c>
      <c r="K107" s="49">
        <v>0</v>
      </c>
      <c r="L107" s="49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49">
        <v>0</v>
      </c>
      <c r="S107" s="49">
        <v>0</v>
      </c>
      <c r="T107" s="38">
        <v>0</v>
      </c>
      <c r="U107" s="38">
        <v>0</v>
      </c>
      <c r="V107" s="75">
        <v>0</v>
      </c>
      <c r="W107" s="76">
        <f t="shared" si="2"/>
        <v>0</v>
      </c>
      <c r="X107" s="135"/>
    </row>
    <row r="108" spans="1:24" ht="16.5" thickBot="1" x14ac:dyDescent="0.25">
      <c r="A108" s="163"/>
      <c r="B108" s="139">
        <v>243994</v>
      </c>
      <c r="C108" s="167"/>
      <c r="D108" s="165"/>
      <c r="E108" s="165"/>
      <c r="F108" s="165"/>
      <c r="G108" s="165"/>
      <c r="H108" s="165"/>
      <c r="I108" s="165"/>
      <c r="J108" s="17" t="s">
        <v>37</v>
      </c>
      <c r="K108" s="44">
        <v>0</v>
      </c>
      <c r="L108" s="44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55">
        <v>0</v>
      </c>
      <c r="S108" s="44">
        <v>0</v>
      </c>
      <c r="T108" s="40">
        <v>0</v>
      </c>
      <c r="U108" s="40">
        <v>0</v>
      </c>
      <c r="V108" s="77">
        <v>0</v>
      </c>
      <c r="W108" s="78">
        <f t="shared" si="2"/>
        <v>0</v>
      </c>
      <c r="X108" s="135"/>
    </row>
    <row r="109" spans="1:24" ht="16.5" thickBot="1" x14ac:dyDescent="0.25">
      <c r="A109" s="6"/>
      <c r="B109" s="8">
        <v>243994</v>
      </c>
      <c r="C109" s="16"/>
      <c r="D109" s="16"/>
      <c r="E109" s="16"/>
      <c r="F109" s="16"/>
      <c r="G109" s="16"/>
      <c r="H109" s="16"/>
      <c r="I109" s="16"/>
      <c r="J109" s="16"/>
      <c r="K109" s="41" t="s">
        <v>168</v>
      </c>
      <c r="L109" s="42" t="s">
        <v>168</v>
      </c>
      <c r="M109" s="42" t="s">
        <v>168</v>
      </c>
      <c r="N109" s="42" t="s">
        <v>168</v>
      </c>
      <c r="O109" s="42" t="s">
        <v>168</v>
      </c>
      <c r="P109" s="42" t="s">
        <v>168</v>
      </c>
      <c r="Q109" s="42" t="s">
        <v>168</v>
      </c>
      <c r="R109" s="80" t="s">
        <v>168</v>
      </c>
      <c r="S109" s="80" t="s">
        <v>168</v>
      </c>
      <c r="T109" s="42" t="s">
        <v>168</v>
      </c>
      <c r="U109" s="42" t="s">
        <v>168</v>
      </c>
      <c r="V109" s="81" t="s">
        <v>168</v>
      </c>
      <c r="W109" s="82">
        <f>SUM(W98:W108)</f>
        <v>2237875.9560000002</v>
      </c>
      <c r="X109" s="135"/>
    </row>
    <row r="110" spans="1:24" ht="15.75" x14ac:dyDescent="0.2">
      <c r="A110" s="162">
        <v>631</v>
      </c>
      <c r="B110" s="103">
        <v>240416</v>
      </c>
      <c r="C110" s="166" t="s">
        <v>148</v>
      </c>
      <c r="D110" s="164" t="s">
        <v>17</v>
      </c>
      <c r="E110" s="164">
        <v>50</v>
      </c>
      <c r="F110" s="166" t="s">
        <v>107</v>
      </c>
      <c r="G110" s="164" t="s">
        <v>51</v>
      </c>
      <c r="H110" s="164" t="s">
        <v>108</v>
      </c>
      <c r="I110" s="164" t="s">
        <v>51</v>
      </c>
      <c r="J110" s="27" t="s">
        <v>35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9">
        <v>0</v>
      </c>
      <c r="S110" s="60">
        <v>0</v>
      </c>
      <c r="T110" s="43">
        <v>0</v>
      </c>
      <c r="U110" s="43">
        <v>0</v>
      </c>
      <c r="V110" s="83">
        <v>0</v>
      </c>
      <c r="W110" s="84">
        <f t="shared" ref="W110:W116" si="3">SUM(K110:V110)</f>
        <v>0</v>
      </c>
      <c r="X110" s="135"/>
    </row>
    <row r="111" spans="1:24" ht="15.75" x14ac:dyDescent="0.2">
      <c r="A111" s="169"/>
      <c r="B111" s="9">
        <v>240416</v>
      </c>
      <c r="C111" s="171"/>
      <c r="D111" s="168"/>
      <c r="E111" s="168"/>
      <c r="F111" s="168"/>
      <c r="G111" s="168"/>
      <c r="H111" s="168"/>
      <c r="I111" s="168"/>
      <c r="J111" s="27" t="s">
        <v>12</v>
      </c>
      <c r="K111" s="43">
        <v>47953.774000000005</v>
      </c>
      <c r="L111" s="43">
        <v>88446.462999999974</v>
      </c>
      <c r="M111" s="43">
        <v>1026.1590000000001</v>
      </c>
      <c r="N111" s="38">
        <v>13497.708000000001</v>
      </c>
      <c r="O111" s="38">
        <v>61748.822999999989</v>
      </c>
      <c r="P111" s="43">
        <v>113722.68700000002</v>
      </c>
      <c r="Q111" s="43">
        <v>159456.44099999996</v>
      </c>
      <c r="R111" s="49">
        <v>112507.522</v>
      </c>
      <c r="S111" s="60">
        <v>113844</v>
      </c>
      <c r="T111" s="43">
        <v>115885.751</v>
      </c>
      <c r="U111" s="43">
        <v>107423.86099999999</v>
      </c>
      <c r="V111" s="83">
        <v>91248.251999999979</v>
      </c>
      <c r="W111" s="84">
        <f t="shared" si="3"/>
        <v>1026761.441</v>
      </c>
      <c r="X111" s="135"/>
    </row>
    <row r="112" spans="1:24" ht="15" customHeight="1" x14ac:dyDescent="0.2">
      <c r="A112" s="169"/>
      <c r="B112" s="9">
        <v>240416</v>
      </c>
      <c r="C112" s="171"/>
      <c r="D112" s="168"/>
      <c r="E112" s="168"/>
      <c r="F112" s="168"/>
      <c r="G112" s="168"/>
      <c r="H112" s="168"/>
      <c r="I112" s="168"/>
      <c r="J112" s="27" t="s">
        <v>21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9">
        <v>0</v>
      </c>
      <c r="S112" s="60">
        <v>0</v>
      </c>
      <c r="T112" s="43">
        <v>0</v>
      </c>
      <c r="U112" s="43">
        <v>0</v>
      </c>
      <c r="V112" s="83">
        <v>0</v>
      </c>
      <c r="W112" s="84">
        <f t="shared" si="3"/>
        <v>0</v>
      </c>
      <c r="X112" s="135"/>
    </row>
    <row r="113" spans="1:24" ht="15" customHeight="1" x14ac:dyDescent="0.2">
      <c r="A113" s="169"/>
      <c r="B113" s="9">
        <v>240416</v>
      </c>
      <c r="C113" s="171"/>
      <c r="D113" s="168"/>
      <c r="E113" s="168"/>
      <c r="F113" s="168"/>
      <c r="G113" s="168"/>
      <c r="H113" s="168"/>
      <c r="I113" s="168"/>
      <c r="J113" s="26" t="s">
        <v>14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49">
        <v>0</v>
      </c>
      <c r="S113" s="49">
        <v>0</v>
      </c>
      <c r="T113" s="38">
        <v>0</v>
      </c>
      <c r="U113" s="38">
        <v>0</v>
      </c>
      <c r="V113" s="75">
        <v>0</v>
      </c>
      <c r="W113" s="76">
        <f t="shared" si="3"/>
        <v>0</v>
      </c>
      <c r="X113" s="135"/>
    </row>
    <row r="114" spans="1:24" ht="15" customHeight="1" x14ac:dyDescent="0.2">
      <c r="A114" s="169"/>
      <c r="B114" s="9">
        <v>240416</v>
      </c>
      <c r="C114" s="171"/>
      <c r="D114" s="168"/>
      <c r="E114" s="168"/>
      <c r="F114" s="168"/>
      <c r="G114" s="168"/>
      <c r="H114" s="168"/>
      <c r="I114" s="168"/>
      <c r="J114" s="29" t="s">
        <v>13</v>
      </c>
      <c r="K114" s="38">
        <v>0</v>
      </c>
      <c r="L114" s="38">
        <v>0</v>
      </c>
      <c r="M114" s="38">
        <v>0</v>
      </c>
      <c r="N114" s="38">
        <v>105.864</v>
      </c>
      <c r="O114" s="38">
        <v>0</v>
      </c>
      <c r="P114" s="38">
        <v>0</v>
      </c>
      <c r="Q114" s="38">
        <v>0</v>
      </c>
      <c r="R114" s="49">
        <v>0</v>
      </c>
      <c r="S114" s="49">
        <v>0</v>
      </c>
      <c r="T114" s="38">
        <v>0</v>
      </c>
      <c r="U114" s="38">
        <v>0</v>
      </c>
      <c r="V114" s="75">
        <v>0</v>
      </c>
      <c r="W114" s="76">
        <f t="shared" si="3"/>
        <v>105.864</v>
      </c>
      <c r="X114" s="135"/>
    </row>
    <row r="115" spans="1:24" ht="15" customHeight="1" x14ac:dyDescent="0.2">
      <c r="A115" s="169"/>
      <c r="B115" s="9">
        <v>240416</v>
      </c>
      <c r="C115" s="171"/>
      <c r="D115" s="168"/>
      <c r="E115" s="168"/>
      <c r="F115" s="168"/>
      <c r="G115" s="168"/>
      <c r="H115" s="168"/>
      <c r="I115" s="168"/>
      <c r="J115" s="26" t="s">
        <v>19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49">
        <v>0</v>
      </c>
      <c r="S115" s="49">
        <v>0</v>
      </c>
      <c r="T115" s="38">
        <v>0</v>
      </c>
      <c r="U115" s="38">
        <v>0</v>
      </c>
      <c r="V115" s="75">
        <v>0</v>
      </c>
      <c r="W115" s="76">
        <f t="shared" si="3"/>
        <v>0</v>
      </c>
      <c r="X115" s="135"/>
    </row>
    <row r="116" spans="1:24" ht="15.75" customHeight="1" thickBot="1" x14ac:dyDescent="0.25">
      <c r="A116" s="163"/>
      <c r="B116" s="139">
        <v>240416</v>
      </c>
      <c r="C116" s="167"/>
      <c r="D116" s="165"/>
      <c r="E116" s="165"/>
      <c r="F116" s="165"/>
      <c r="G116" s="165"/>
      <c r="H116" s="165"/>
      <c r="I116" s="165"/>
      <c r="J116" s="17" t="s">
        <v>15</v>
      </c>
      <c r="K116" s="44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55">
        <v>0</v>
      </c>
      <c r="S116" s="44">
        <v>0</v>
      </c>
      <c r="T116" s="40">
        <v>0</v>
      </c>
      <c r="U116" s="40">
        <v>0</v>
      </c>
      <c r="V116" s="77">
        <v>0</v>
      </c>
      <c r="W116" s="78">
        <f t="shared" si="3"/>
        <v>0</v>
      </c>
      <c r="X116" s="135"/>
    </row>
    <row r="117" spans="1:24" ht="16.5" thickBot="1" x14ac:dyDescent="0.25">
      <c r="A117" s="10"/>
      <c r="B117" s="8">
        <v>240416</v>
      </c>
      <c r="C117" s="16"/>
      <c r="D117" s="16"/>
      <c r="E117" s="16"/>
      <c r="F117" s="16"/>
      <c r="G117" s="16"/>
      <c r="H117" s="16"/>
      <c r="I117" s="16"/>
      <c r="J117" s="16"/>
      <c r="K117" s="41" t="s">
        <v>168</v>
      </c>
      <c r="L117" s="42" t="s">
        <v>168</v>
      </c>
      <c r="M117" s="42" t="s">
        <v>168</v>
      </c>
      <c r="N117" s="42" t="s">
        <v>168</v>
      </c>
      <c r="O117" s="42" t="s">
        <v>168</v>
      </c>
      <c r="P117" s="42" t="s">
        <v>168</v>
      </c>
      <c r="Q117" s="42" t="s">
        <v>168</v>
      </c>
      <c r="R117" s="79" t="s">
        <v>168</v>
      </c>
      <c r="S117" s="80" t="s">
        <v>168</v>
      </c>
      <c r="T117" s="42" t="s">
        <v>168</v>
      </c>
      <c r="U117" s="42" t="s">
        <v>168</v>
      </c>
      <c r="V117" s="81" t="s">
        <v>168</v>
      </c>
      <c r="W117" s="82">
        <f>SUM(W110:W116)</f>
        <v>1026867.3049999999</v>
      </c>
      <c r="X117" s="135"/>
    </row>
    <row r="118" spans="1:24" ht="15.75" customHeight="1" x14ac:dyDescent="0.2">
      <c r="A118" s="162">
        <v>632</v>
      </c>
      <c r="B118" s="103">
        <v>240417</v>
      </c>
      <c r="C118" s="166" t="s">
        <v>149</v>
      </c>
      <c r="D118" s="164" t="s">
        <v>17</v>
      </c>
      <c r="E118" s="172">
        <v>50.4</v>
      </c>
      <c r="F118" s="164" t="s">
        <v>108</v>
      </c>
      <c r="G118" s="164" t="s">
        <v>51</v>
      </c>
      <c r="H118" s="166" t="s">
        <v>107</v>
      </c>
      <c r="I118" s="164" t="s">
        <v>51</v>
      </c>
      <c r="J118" s="27" t="s">
        <v>12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9">
        <v>0</v>
      </c>
      <c r="S118" s="60">
        <v>0</v>
      </c>
      <c r="T118" s="43">
        <v>0</v>
      </c>
      <c r="U118" s="43">
        <v>0</v>
      </c>
      <c r="V118" s="83">
        <v>0</v>
      </c>
      <c r="W118" s="84">
        <f t="shared" ref="W118:W124" si="4">SUM(K118:V118)</f>
        <v>0</v>
      </c>
      <c r="X118" s="135"/>
    </row>
    <row r="119" spans="1:24" ht="15.75" x14ac:dyDescent="0.2">
      <c r="A119" s="169"/>
      <c r="B119" s="9">
        <v>240417</v>
      </c>
      <c r="C119" s="171"/>
      <c r="D119" s="168"/>
      <c r="E119" s="173"/>
      <c r="F119" s="168"/>
      <c r="G119" s="168"/>
      <c r="H119" s="171"/>
      <c r="I119" s="168"/>
      <c r="J119" s="27" t="s">
        <v>21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9">
        <v>0</v>
      </c>
      <c r="S119" s="60">
        <v>0</v>
      </c>
      <c r="T119" s="43">
        <v>0</v>
      </c>
      <c r="U119" s="43">
        <v>0</v>
      </c>
      <c r="V119" s="83">
        <v>0</v>
      </c>
      <c r="W119" s="84">
        <f t="shared" si="4"/>
        <v>0</v>
      </c>
      <c r="X119" s="135"/>
    </row>
    <row r="120" spans="1:24" ht="15.75" x14ac:dyDescent="0.2">
      <c r="A120" s="169"/>
      <c r="B120" s="9">
        <v>240417</v>
      </c>
      <c r="C120" s="171"/>
      <c r="D120" s="168"/>
      <c r="E120" s="173"/>
      <c r="F120" s="168"/>
      <c r="G120" s="168"/>
      <c r="H120" s="168"/>
      <c r="I120" s="168"/>
      <c r="J120" s="26" t="s">
        <v>123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49">
        <v>0</v>
      </c>
      <c r="S120" s="49">
        <v>0</v>
      </c>
      <c r="T120" s="38">
        <v>0</v>
      </c>
      <c r="U120" s="38">
        <v>0</v>
      </c>
      <c r="V120" s="75">
        <v>0</v>
      </c>
      <c r="W120" s="76">
        <f t="shared" si="4"/>
        <v>0</v>
      </c>
      <c r="X120" s="135"/>
    </row>
    <row r="121" spans="1:24" ht="15.75" x14ac:dyDescent="0.2">
      <c r="A121" s="169"/>
      <c r="B121" s="9">
        <v>240417</v>
      </c>
      <c r="C121" s="171"/>
      <c r="D121" s="168"/>
      <c r="E121" s="173"/>
      <c r="F121" s="168"/>
      <c r="G121" s="168"/>
      <c r="H121" s="168"/>
      <c r="I121" s="168"/>
      <c r="J121" s="26" t="s">
        <v>75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49">
        <v>0</v>
      </c>
      <c r="S121" s="49">
        <v>0</v>
      </c>
      <c r="T121" s="38">
        <v>0</v>
      </c>
      <c r="U121" s="38">
        <v>0</v>
      </c>
      <c r="V121" s="75">
        <v>0</v>
      </c>
      <c r="W121" s="76">
        <f t="shared" si="4"/>
        <v>0</v>
      </c>
      <c r="X121" s="135"/>
    </row>
    <row r="122" spans="1:24" ht="15.75" x14ac:dyDescent="0.2">
      <c r="A122" s="169"/>
      <c r="B122" s="9">
        <v>240417</v>
      </c>
      <c r="C122" s="171"/>
      <c r="D122" s="168"/>
      <c r="E122" s="173"/>
      <c r="F122" s="168"/>
      <c r="G122" s="168"/>
      <c r="H122" s="168"/>
      <c r="I122" s="168"/>
      <c r="J122" s="26" t="s">
        <v>74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49">
        <v>0</v>
      </c>
      <c r="S122" s="49">
        <v>0</v>
      </c>
      <c r="T122" s="38">
        <v>0</v>
      </c>
      <c r="U122" s="38">
        <v>0</v>
      </c>
      <c r="V122" s="75">
        <v>0</v>
      </c>
      <c r="W122" s="76">
        <f t="shared" si="4"/>
        <v>0</v>
      </c>
      <c r="X122" s="135"/>
    </row>
    <row r="123" spans="1:24" ht="15.75" x14ac:dyDescent="0.2">
      <c r="A123" s="169"/>
      <c r="B123" s="9">
        <v>240417</v>
      </c>
      <c r="C123" s="171"/>
      <c r="D123" s="168"/>
      <c r="E123" s="173"/>
      <c r="F123" s="168"/>
      <c r="G123" s="168"/>
      <c r="H123" s="168"/>
      <c r="I123" s="168"/>
      <c r="J123" s="26" t="s">
        <v>22</v>
      </c>
      <c r="K123" s="38">
        <v>212950.655</v>
      </c>
      <c r="L123" s="38">
        <v>155378.08400000003</v>
      </c>
      <c r="M123" s="38">
        <v>188611.44699999999</v>
      </c>
      <c r="N123" s="35">
        <v>202559.35</v>
      </c>
      <c r="O123" s="38">
        <v>213291.73499999999</v>
      </c>
      <c r="P123" s="38">
        <v>166244.42400000003</v>
      </c>
      <c r="Q123" s="38">
        <v>195776.56999999998</v>
      </c>
      <c r="R123" s="49">
        <v>203325.41200000001</v>
      </c>
      <c r="S123" s="49">
        <v>195826</v>
      </c>
      <c r="T123" s="38">
        <v>211855.54799999998</v>
      </c>
      <c r="U123" s="38">
        <v>208818.86000000002</v>
      </c>
      <c r="V123" s="75">
        <v>207081.10299999997</v>
      </c>
      <c r="W123" s="76">
        <f t="shared" si="4"/>
        <v>2361719.1880000001</v>
      </c>
      <c r="X123" s="135"/>
    </row>
    <row r="124" spans="1:24" ht="16.5" thickBot="1" x14ac:dyDescent="0.25">
      <c r="A124" s="163"/>
      <c r="B124" s="139">
        <v>240417</v>
      </c>
      <c r="C124" s="167"/>
      <c r="D124" s="165"/>
      <c r="E124" s="175"/>
      <c r="F124" s="165"/>
      <c r="G124" s="165"/>
      <c r="H124" s="165"/>
      <c r="I124" s="165"/>
      <c r="J124" s="17" t="s">
        <v>54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4">
        <v>0</v>
      </c>
      <c r="S124" s="44">
        <v>0</v>
      </c>
      <c r="T124" s="40">
        <v>0</v>
      </c>
      <c r="U124" s="40">
        <v>0</v>
      </c>
      <c r="V124" s="77">
        <v>0</v>
      </c>
      <c r="W124" s="78">
        <f t="shared" si="4"/>
        <v>0</v>
      </c>
      <c r="X124" s="135"/>
    </row>
    <row r="125" spans="1:24" ht="16.5" thickBot="1" x14ac:dyDescent="0.25">
      <c r="A125" s="6"/>
      <c r="B125" s="8">
        <v>240417</v>
      </c>
      <c r="C125" s="16"/>
      <c r="D125" s="16"/>
      <c r="E125" s="16"/>
      <c r="F125" s="16"/>
      <c r="G125" s="16"/>
      <c r="H125" s="16"/>
      <c r="I125" s="16"/>
      <c r="J125" s="16"/>
      <c r="K125" s="41" t="s">
        <v>168</v>
      </c>
      <c r="L125" s="42" t="s">
        <v>168</v>
      </c>
      <c r="M125" s="42" t="s">
        <v>168</v>
      </c>
      <c r="N125" s="42" t="s">
        <v>168</v>
      </c>
      <c r="O125" s="42" t="s">
        <v>168</v>
      </c>
      <c r="P125" s="42" t="s">
        <v>168</v>
      </c>
      <c r="Q125" s="42" t="s">
        <v>168</v>
      </c>
      <c r="R125" s="79" t="s">
        <v>168</v>
      </c>
      <c r="S125" s="80" t="s">
        <v>168</v>
      </c>
      <c r="T125" s="42" t="s">
        <v>168</v>
      </c>
      <c r="U125" s="42" t="s">
        <v>168</v>
      </c>
      <c r="V125" s="81" t="s">
        <v>168</v>
      </c>
      <c r="W125" s="82">
        <f>SUM(W118:W124)</f>
        <v>2361719.1880000001</v>
      </c>
      <c r="X125" s="135"/>
    </row>
    <row r="126" spans="1:24" ht="15.75" customHeight="1" x14ac:dyDescent="0.2">
      <c r="A126" s="162">
        <v>645</v>
      </c>
      <c r="B126" s="103">
        <v>243996</v>
      </c>
      <c r="C126" s="166" t="s">
        <v>150</v>
      </c>
      <c r="D126" s="164" t="s">
        <v>17</v>
      </c>
      <c r="E126" s="164">
        <v>46</v>
      </c>
      <c r="F126" s="166" t="s">
        <v>109</v>
      </c>
      <c r="G126" s="164" t="s">
        <v>51</v>
      </c>
      <c r="H126" s="166" t="s">
        <v>107</v>
      </c>
      <c r="I126" s="164" t="s">
        <v>51</v>
      </c>
      <c r="J126" s="28" t="s">
        <v>12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  <c r="S126" s="60">
        <v>0</v>
      </c>
      <c r="T126" s="43">
        <v>0</v>
      </c>
      <c r="U126" s="43">
        <v>0</v>
      </c>
      <c r="V126" s="83">
        <v>0</v>
      </c>
      <c r="W126" s="84">
        <f t="shared" ref="W126:W131" si="5">SUM(K126:V126)</f>
        <v>0</v>
      </c>
      <c r="X126" s="135"/>
    </row>
    <row r="127" spans="1:24" ht="15.75" x14ac:dyDescent="0.2">
      <c r="A127" s="169"/>
      <c r="B127" s="9">
        <v>243996</v>
      </c>
      <c r="C127" s="171"/>
      <c r="D127" s="168"/>
      <c r="E127" s="168"/>
      <c r="F127" s="168"/>
      <c r="G127" s="168"/>
      <c r="H127" s="168"/>
      <c r="I127" s="168"/>
      <c r="J127" s="26" t="s">
        <v>14</v>
      </c>
      <c r="K127" s="38">
        <v>37422.090999999993</v>
      </c>
      <c r="L127" s="38">
        <v>36245.964</v>
      </c>
      <c r="M127" s="35">
        <v>58578.971000000005</v>
      </c>
      <c r="N127" s="38">
        <v>67762.283999999971</v>
      </c>
      <c r="O127" s="38">
        <v>68347.764999999985</v>
      </c>
      <c r="P127" s="38">
        <v>101738.36800000003</v>
      </c>
      <c r="Q127" s="38">
        <v>59915.045999999988</v>
      </c>
      <c r="R127" s="38">
        <v>42725.103999999999</v>
      </c>
      <c r="S127" s="90">
        <v>36496</v>
      </c>
      <c r="T127" s="38">
        <v>68789.434000000008</v>
      </c>
      <c r="U127" s="38">
        <v>48130.789999999986</v>
      </c>
      <c r="V127" s="75">
        <v>27782.738000000008</v>
      </c>
      <c r="W127" s="76">
        <f t="shared" si="5"/>
        <v>653934.55500000005</v>
      </c>
      <c r="X127" s="135"/>
    </row>
    <row r="128" spans="1:24" ht="15.75" x14ac:dyDescent="0.2">
      <c r="A128" s="169"/>
      <c r="B128" s="9">
        <v>243996</v>
      </c>
      <c r="C128" s="171"/>
      <c r="D128" s="168"/>
      <c r="E128" s="168"/>
      <c r="F128" s="168"/>
      <c r="G128" s="168"/>
      <c r="H128" s="168"/>
      <c r="I128" s="168"/>
      <c r="J128" s="26" t="s">
        <v>117</v>
      </c>
      <c r="K128" s="38">
        <v>30019.853999999999</v>
      </c>
      <c r="L128" s="38">
        <v>26933.808999999997</v>
      </c>
      <c r="M128" s="38">
        <v>14110.450000000003</v>
      </c>
      <c r="N128" s="38">
        <v>12147.528000000002</v>
      </c>
      <c r="O128" s="38">
        <v>25417.287000000004</v>
      </c>
      <c r="P128" s="38">
        <v>30454.225999999995</v>
      </c>
      <c r="Q128" s="38">
        <v>42939.471000000012</v>
      </c>
      <c r="R128" s="38">
        <v>30932.929</v>
      </c>
      <c r="S128" s="90">
        <v>38166.957999999999</v>
      </c>
      <c r="T128" s="38">
        <v>27237.234</v>
      </c>
      <c r="U128" s="38">
        <v>22817.717000000001</v>
      </c>
      <c r="V128" s="75">
        <v>31631.134000000002</v>
      </c>
      <c r="W128" s="76">
        <f t="shared" si="5"/>
        <v>332808.59700000007</v>
      </c>
      <c r="X128" s="135"/>
    </row>
    <row r="129" spans="1:24" ht="15.75" x14ac:dyDescent="0.2">
      <c r="A129" s="169"/>
      <c r="B129" s="9">
        <v>243996</v>
      </c>
      <c r="C129" s="171"/>
      <c r="D129" s="168"/>
      <c r="E129" s="168"/>
      <c r="F129" s="168"/>
      <c r="G129" s="168"/>
      <c r="H129" s="168"/>
      <c r="I129" s="168"/>
      <c r="J129" s="26" t="s">
        <v>13</v>
      </c>
      <c r="K129" s="38">
        <v>0</v>
      </c>
      <c r="L129" s="38">
        <v>0</v>
      </c>
      <c r="M129" s="99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90">
        <v>0</v>
      </c>
      <c r="T129" s="38">
        <v>0</v>
      </c>
      <c r="U129" s="38">
        <v>0</v>
      </c>
      <c r="V129" s="75">
        <v>0</v>
      </c>
      <c r="W129" s="76">
        <f t="shared" si="5"/>
        <v>0</v>
      </c>
      <c r="X129" s="135"/>
    </row>
    <row r="130" spans="1:24" ht="15.75" x14ac:dyDescent="0.2">
      <c r="A130" s="169"/>
      <c r="B130" s="9">
        <v>243996</v>
      </c>
      <c r="C130" s="171"/>
      <c r="D130" s="168"/>
      <c r="E130" s="168"/>
      <c r="F130" s="168"/>
      <c r="G130" s="168"/>
      <c r="H130" s="168"/>
      <c r="I130" s="168"/>
      <c r="J130" s="26" t="s">
        <v>19</v>
      </c>
      <c r="K130" s="38">
        <v>0</v>
      </c>
      <c r="L130" s="38">
        <v>0</v>
      </c>
      <c r="M130" s="64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49">
        <v>0</v>
      </c>
      <c r="T130" s="38">
        <v>0</v>
      </c>
      <c r="U130" s="38">
        <v>0</v>
      </c>
      <c r="V130" s="75">
        <v>0</v>
      </c>
      <c r="W130" s="76">
        <f t="shared" si="5"/>
        <v>0</v>
      </c>
      <c r="X130" s="135"/>
    </row>
    <row r="131" spans="1:24" ht="16.5" thickBot="1" x14ac:dyDescent="0.25">
      <c r="A131" s="163"/>
      <c r="B131" s="139">
        <v>243996</v>
      </c>
      <c r="C131" s="167"/>
      <c r="D131" s="165"/>
      <c r="E131" s="165"/>
      <c r="F131" s="165"/>
      <c r="G131" s="165"/>
      <c r="H131" s="165"/>
      <c r="I131" s="165"/>
      <c r="J131" s="30" t="s">
        <v>127</v>
      </c>
      <c r="K131" s="53">
        <v>0</v>
      </c>
      <c r="L131" s="54">
        <v>0</v>
      </c>
      <c r="M131" s="35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8">
        <v>0</v>
      </c>
      <c r="V131" s="77">
        <v>0</v>
      </c>
      <c r="W131" s="78">
        <f t="shared" si="5"/>
        <v>0</v>
      </c>
      <c r="X131" s="135"/>
    </row>
    <row r="132" spans="1:24" ht="16.5" thickBot="1" x14ac:dyDescent="0.25">
      <c r="A132" s="6"/>
      <c r="B132" s="150">
        <v>243996</v>
      </c>
      <c r="C132" s="24"/>
      <c r="D132" s="16"/>
      <c r="E132" s="16"/>
      <c r="F132" s="16"/>
      <c r="G132" s="16"/>
      <c r="H132" s="16"/>
      <c r="I132" s="16"/>
      <c r="J132" s="16"/>
      <c r="K132" s="41" t="s">
        <v>168</v>
      </c>
      <c r="L132" s="42" t="s">
        <v>168</v>
      </c>
      <c r="M132" s="42" t="s">
        <v>168</v>
      </c>
      <c r="N132" s="42" t="s">
        <v>168</v>
      </c>
      <c r="O132" s="42" t="s">
        <v>168</v>
      </c>
      <c r="P132" s="42" t="s">
        <v>168</v>
      </c>
      <c r="Q132" s="42" t="s">
        <v>168</v>
      </c>
      <c r="R132" s="79" t="s">
        <v>168</v>
      </c>
      <c r="S132" s="80" t="s">
        <v>168</v>
      </c>
      <c r="T132" s="42" t="s">
        <v>168</v>
      </c>
      <c r="U132" s="42" t="s">
        <v>168</v>
      </c>
      <c r="V132" s="81" t="s">
        <v>168</v>
      </c>
      <c r="W132" s="82">
        <f>SUM(W126:W131)</f>
        <v>986743.15200000012</v>
      </c>
      <c r="X132" s="135"/>
    </row>
    <row r="133" spans="1:24" ht="15.75" x14ac:dyDescent="0.2">
      <c r="A133" s="162">
        <v>646</v>
      </c>
      <c r="B133" s="9">
        <v>240452</v>
      </c>
      <c r="C133" s="171" t="s">
        <v>151</v>
      </c>
      <c r="D133" s="168" t="s">
        <v>16</v>
      </c>
      <c r="E133" s="168">
        <v>37</v>
      </c>
      <c r="F133" s="168" t="s">
        <v>109</v>
      </c>
      <c r="G133" s="168" t="s">
        <v>51</v>
      </c>
      <c r="H133" s="171" t="s">
        <v>107</v>
      </c>
      <c r="I133" s="168" t="s">
        <v>51</v>
      </c>
      <c r="J133" s="27" t="s">
        <v>12</v>
      </c>
      <c r="K133" s="43">
        <v>20684.710999999999</v>
      </c>
      <c r="L133" s="43">
        <v>58292.231</v>
      </c>
      <c r="M133" s="35">
        <v>1861</v>
      </c>
      <c r="N133" s="35">
        <v>0</v>
      </c>
      <c r="O133" s="43">
        <v>47143.743999999999</v>
      </c>
      <c r="P133" s="43">
        <v>48181.93</v>
      </c>
      <c r="Q133" s="43">
        <v>88711.850999999995</v>
      </c>
      <c r="R133" s="60">
        <v>31771.593000000001</v>
      </c>
      <c r="S133" s="60">
        <v>68121</v>
      </c>
      <c r="T133" s="43">
        <v>69740.31700000001</v>
      </c>
      <c r="U133" s="43">
        <v>36334.895999999993</v>
      </c>
      <c r="V133" s="83">
        <v>27772.93399999999</v>
      </c>
      <c r="W133" s="84">
        <f t="shared" ref="W133:W138" si="6">SUM(K133:V133)</f>
        <v>498616.20699999999</v>
      </c>
      <c r="X133" s="135"/>
    </row>
    <row r="134" spans="1:24" ht="15.75" x14ac:dyDescent="0.2">
      <c r="A134" s="169"/>
      <c r="B134" s="9">
        <v>240452</v>
      </c>
      <c r="C134" s="171"/>
      <c r="D134" s="168"/>
      <c r="E134" s="168"/>
      <c r="F134" s="168"/>
      <c r="G134" s="168"/>
      <c r="H134" s="168"/>
      <c r="I134" s="168"/>
      <c r="J134" s="26" t="s">
        <v>14</v>
      </c>
      <c r="K134" s="38">
        <v>0</v>
      </c>
      <c r="L134" s="38">
        <v>0</v>
      </c>
      <c r="M134" s="65">
        <v>0</v>
      </c>
      <c r="N134" s="35">
        <v>0</v>
      </c>
      <c r="O134" s="38">
        <v>0</v>
      </c>
      <c r="P134" s="38">
        <v>0</v>
      </c>
      <c r="Q134" s="38">
        <v>0</v>
      </c>
      <c r="R134" s="57">
        <v>0</v>
      </c>
      <c r="S134" s="44">
        <v>0</v>
      </c>
      <c r="T134" s="40">
        <v>0</v>
      </c>
      <c r="U134" s="38">
        <v>0</v>
      </c>
      <c r="V134" s="77">
        <v>0</v>
      </c>
      <c r="W134" s="78">
        <f t="shared" si="6"/>
        <v>0</v>
      </c>
      <c r="X134" s="135"/>
    </row>
    <row r="135" spans="1:24" ht="15.75" x14ac:dyDescent="0.2">
      <c r="A135" s="169"/>
      <c r="B135" s="9">
        <v>240452</v>
      </c>
      <c r="C135" s="171"/>
      <c r="D135" s="168"/>
      <c r="E135" s="168"/>
      <c r="F135" s="168"/>
      <c r="G135" s="168"/>
      <c r="H135" s="168"/>
      <c r="I135" s="168"/>
      <c r="J135" s="29" t="s">
        <v>13</v>
      </c>
      <c r="K135" s="50">
        <v>43430.17</v>
      </c>
      <c r="L135" s="50">
        <v>45341.942999999999</v>
      </c>
      <c r="M135" s="35">
        <v>37092</v>
      </c>
      <c r="N135" s="35">
        <v>23150.327999999998</v>
      </c>
      <c r="O135" s="50">
        <v>27200.566000000003</v>
      </c>
      <c r="P135" s="50">
        <v>39614.886999999995</v>
      </c>
      <c r="Q135" s="50">
        <v>31385.645000000008</v>
      </c>
      <c r="R135" s="57">
        <v>57375.51</v>
      </c>
      <c r="S135" s="38">
        <v>19579</v>
      </c>
      <c r="T135" s="38">
        <v>18670.786</v>
      </c>
      <c r="U135" s="40">
        <v>47614.897000000004</v>
      </c>
      <c r="V135" s="75">
        <v>33276.729999999996</v>
      </c>
      <c r="W135" s="76">
        <f t="shared" si="6"/>
        <v>423732.462</v>
      </c>
      <c r="X135" s="135"/>
    </row>
    <row r="136" spans="1:24" ht="15.75" x14ac:dyDescent="0.2">
      <c r="A136" s="169"/>
      <c r="B136" s="9">
        <v>240452</v>
      </c>
      <c r="C136" s="171"/>
      <c r="D136" s="168"/>
      <c r="E136" s="168"/>
      <c r="F136" s="168"/>
      <c r="G136" s="168"/>
      <c r="H136" s="168"/>
      <c r="I136" s="168"/>
      <c r="J136" s="26" t="s">
        <v>55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49">
        <v>0</v>
      </c>
      <c r="S136" s="49">
        <v>0</v>
      </c>
      <c r="T136" s="38">
        <v>0</v>
      </c>
      <c r="U136" s="38">
        <v>0</v>
      </c>
      <c r="V136" s="75">
        <v>0</v>
      </c>
      <c r="W136" s="76">
        <f t="shared" si="6"/>
        <v>0</v>
      </c>
      <c r="X136" s="135"/>
    </row>
    <row r="137" spans="1:24" ht="15.75" x14ac:dyDescent="0.2">
      <c r="A137" s="169"/>
      <c r="B137" s="9">
        <v>240452</v>
      </c>
      <c r="C137" s="171"/>
      <c r="D137" s="168"/>
      <c r="E137" s="168"/>
      <c r="F137" s="168"/>
      <c r="G137" s="168"/>
      <c r="H137" s="168"/>
      <c r="I137" s="168"/>
      <c r="J137" s="26" t="s">
        <v>19</v>
      </c>
      <c r="K137" s="39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49">
        <v>0</v>
      </c>
      <c r="S137" s="49">
        <v>0</v>
      </c>
      <c r="T137" s="38">
        <v>0</v>
      </c>
      <c r="U137" s="38">
        <v>0</v>
      </c>
      <c r="V137" s="75">
        <v>0</v>
      </c>
      <c r="W137" s="76">
        <f t="shared" si="6"/>
        <v>0</v>
      </c>
      <c r="X137" s="135"/>
    </row>
    <row r="138" spans="1:24" s="31" customFormat="1" ht="16.5" thickBot="1" x14ac:dyDescent="0.25">
      <c r="A138" s="163"/>
      <c r="B138" s="9">
        <v>240452</v>
      </c>
      <c r="C138" s="171"/>
      <c r="D138" s="168"/>
      <c r="E138" s="168"/>
      <c r="F138" s="168"/>
      <c r="G138" s="168"/>
      <c r="H138" s="168"/>
      <c r="I138" s="168"/>
      <c r="J138" s="30" t="s">
        <v>118</v>
      </c>
      <c r="K138" s="55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91">
        <v>0</v>
      </c>
      <c r="W138" s="92">
        <f t="shared" si="6"/>
        <v>0</v>
      </c>
      <c r="X138" s="136"/>
    </row>
    <row r="139" spans="1:24" ht="16.5" thickBot="1" x14ac:dyDescent="0.25">
      <c r="A139" s="6"/>
      <c r="B139" s="8">
        <v>240452</v>
      </c>
      <c r="C139" s="16"/>
      <c r="D139" s="16"/>
      <c r="E139" s="16"/>
      <c r="F139" s="16"/>
      <c r="G139" s="16"/>
      <c r="H139" s="16"/>
      <c r="I139" s="16"/>
      <c r="J139" s="16"/>
      <c r="K139" s="41" t="s">
        <v>168</v>
      </c>
      <c r="L139" s="42" t="s">
        <v>168</v>
      </c>
      <c r="M139" s="42" t="s">
        <v>168</v>
      </c>
      <c r="N139" s="42" t="s">
        <v>168</v>
      </c>
      <c r="O139" s="42" t="s">
        <v>168</v>
      </c>
      <c r="P139" s="42" t="s">
        <v>168</v>
      </c>
      <c r="Q139" s="42" t="s">
        <v>168</v>
      </c>
      <c r="R139" s="79" t="s">
        <v>168</v>
      </c>
      <c r="S139" s="80" t="s">
        <v>168</v>
      </c>
      <c r="T139" s="42" t="s">
        <v>168</v>
      </c>
      <c r="U139" s="42" t="s">
        <v>168</v>
      </c>
      <c r="V139" s="81" t="s">
        <v>168</v>
      </c>
      <c r="W139" s="82">
        <f>SUM(W133:W138)</f>
        <v>922348.66899999999</v>
      </c>
      <c r="X139" s="135"/>
    </row>
    <row r="140" spans="1:24" ht="15.75" x14ac:dyDescent="0.2">
      <c r="A140" s="162">
        <v>647</v>
      </c>
      <c r="B140" s="103">
        <v>240454</v>
      </c>
      <c r="C140" s="166" t="s">
        <v>152</v>
      </c>
      <c r="D140" s="164" t="s">
        <v>28</v>
      </c>
      <c r="E140" s="172">
        <v>37.9</v>
      </c>
      <c r="F140" s="166" t="s">
        <v>107</v>
      </c>
      <c r="G140" s="164" t="s">
        <v>51</v>
      </c>
      <c r="H140" s="164" t="s">
        <v>109</v>
      </c>
      <c r="I140" s="164" t="s">
        <v>51</v>
      </c>
      <c r="J140" s="27" t="s">
        <v>12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60">
        <v>0</v>
      </c>
      <c r="S140" s="60">
        <v>0</v>
      </c>
      <c r="T140" s="43">
        <v>0</v>
      </c>
      <c r="U140" s="43">
        <v>0</v>
      </c>
      <c r="V140" s="83">
        <v>0</v>
      </c>
      <c r="W140" s="84">
        <f t="shared" ref="W140:W147" si="7">SUM(K140:V140)</f>
        <v>0</v>
      </c>
      <c r="X140" s="135"/>
    </row>
    <row r="141" spans="1:24" ht="15.75" x14ac:dyDescent="0.2">
      <c r="A141" s="169"/>
      <c r="B141" s="9">
        <v>240454</v>
      </c>
      <c r="C141" s="171"/>
      <c r="D141" s="168"/>
      <c r="E141" s="173"/>
      <c r="F141" s="171"/>
      <c r="G141" s="168"/>
      <c r="H141" s="168"/>
      <c r="I141" s="168"/>
      <c r="J141" s="17" t="s">
        <v>21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4">
        <v>0</v>
      </c>
      <c r="S141" s="44">
        <v>0</v>
      </c>
      <c r="T141" s="40">
        <v>0</v>
      </c>
      <c r="U141" s="40">
        <v>0</v>
      </c>
      <c r="V141" s="77">
        <v>0</v>
      </c>
      <c r="W141" s="78">
        <f t="shared" si="7"/>
        <v>0</v>
      </c>
      <c r="X141" s="135"/>
    </row>
    <row r="142" spans="1:24" ht="15.75" x14ac:dyDescent="0.2">
      <c r="A142" s="169"/>
      <c r="B142" s="9">
        <v>240454</v>
      </c>
      <c r="C142" s="171"/>
      <c r="D142" s="168"/>
      <c r="E142" s="173"/>
      <c r="F142" s="168"/>
      <c r="G142" s="168"/>
      <c r="H142" s="168"/>
      <c r="I142" s="168"/>
      <c r="J142" s="29" t="s">
        <v>123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7">
        <v>0</v>
      </c>
      <c r="S142" s="57">
        <v>0</v>
      </c>
      <c r="T142" s="50">
        <v>0</v>
      </c>
      <c r="U142" s="50">
        <v>0</v>
      </c>
      <c r="V142" s="86">
        <v>0</v>
      </c>
      <c r="W142" s="87">
        <f t="shared" si="7"/>
        <v>0</v>
      </c>
      <c r="X142" s="135"/>
    </row>
    <row r="143" spans="1:24" ht="15.75" x14ac:dyDescent="0.2">
      <c r="A143" s="169"/>
      <c r="B143" s="9">
        <v>240454</v>
      </c>
      <c r="C143" s="171"/>
      <c r="D143" s="168"/>
      <c r="E143" s="173"/>
      <c r="F143" s="168"/>
      <c r="G143" s="168"/>
      <c r="H143" s="168"/>
      <c r="I143" s="168"/>
      <c r="J143" s="29" t="s">
        <v>75</v>
      </c>
      <c r="K143" s="57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7">
        <v>0</v>
      </c>
      <c r="S143" s="57">
        <v>0</v>
      </c>
      <c r="T143" s="50">
        <v>0</v>
      </c>
      <c r="U143" s="50">
        <v>0</v>
      </c>
      <c r="V143" s="86">
        <v>0</v>
      </c>
      <c r="W143" s="87">
        <f t="shared" si="7"/>
        <v>0</v>
      </c>
      <c r="X143" s="135"/>
    </row>
    <row r="144" spans="1:24" ht="15.75" x14ac:dyDescent="0.2">
      <c r="A144" s="169"/>
      <c r="B144" s="9">
        <v>240454</v>
      </c>
      <c r="C144" s="171"/>
      <c r="D144" s="168"/>
      <c r="E144" s="173"/>
      <c r="F144" s="168"/>
      <c r="G144" s="168"/>
      <c r="H144" s="168"/>
      <c r="I144" s="168"/>
      <c r="J144" s="26" t="s">
        <v>74</v>
      </c>
      <c r="K144" s="49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0</v>
      </c>
      <c r="S144" s="38">
        <v>0</v>
      </c>
      <c r="T144" s="38">
        <v>0</v>
      </c>
      <c r="U144" s="38">
        <v>0</v>
      </c>
      <c r="V144" s="75">
        <v>0</v>
      </c>
      <c r="W144" s="76">
        <f t="shared" si="7"/>
        <v>0</v>
      </c>
      <c r="X144" s="135"/>
    </row>
    <row r="145" spans="1:24" ht="15.75" x14ac:dyDescent="0.2">
      <c r="A145" s="169"/>
      <c r="B145" s="9">
        <v>240454</v>
      </c>
      <c r="C145" s="171"/>
      <c r="D145" s="168"/>
      <c r="E145" s="173"/>
      <c r="F145" s="168"/>
      <c r="G145" s="168"/>
      <c r="H145" s="168"/>
      <c r="I145" s="168"/>
      <c r="J145" s="26" t="s">
        <v>22</v>
      </c>
      <c r="K145" s="49">
        <v>278975.79499999998</v>
      </c>
      <c r="L145" s="38">
        <v>340822</v>
      </c>
      <c r="M145" s="38">
        <v>365835</v>
      </c>
      <c r="N145" s="35">
        <v>398416.23299999995</v>
      </c>
      <c r="O145" s="38">
        <v>418444.94699999981</v>
      </c>
      <c r="P145" s="38">
        <v>377052.80499999999</v>
      </c>
      <c r="Q145" s="38">
        <v>402501.13800000004</v>
      </c>
      <c r="R145" s="49">
        <v>418318.91600000003</v>
      </c>
      <c r="S145" s="49">
        <v>384859</v>
      </c>
      <c r="T145" s="38">
        <v>402433.20800000022</v>
      </c>
      <c r="U145" s="38">
        <v>372161.81299999985</v>
      </c>
      <c r="V145" s="75">
        <v>405247.0520000002</v>
      </c>
      <c r="W145" s="76">
        <f t="shared" si="7"/>
        <v>4565067.9069999997</v>
      </c>
      <c r="X145" s="135"/>
    </row>
    <row r="146" spans="1:24" ht="15.75" x14ac:dyDescent="0.2">
      <c r="A146" s="169"/>
      <c r="B146" s="9">
        <v>240454</v>
      </c>
      <c r="C146" s="171"/>
      <c r="D146" s="168"/>
      <c r="E146" s="173"/>
      <c r="F146" s="168"/>
      <c r="G146" s="168"/>
      <c r="H146" s="168"/>
      <c r="I146" s="168"/>
      <c r="J146" s="26" t="s">
        <v>23</v>
      </c>
      <c r="K146" s="49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49">
        <v>0</v>
      </c>
      <c r="S146" s="49">
        <v>0</v>
      </c>
      <c r="T146" s="38">
        <v>0</v>
      </c>
      <c r="U146" s="38">
        <v>0</v>
      </c>
      <c r="V146" s="75">
        <v>0</v>
      </c>
      <c r="W146" s="76">
        <f t="shared" si="7"/>
        <v>0</v>
      </c>
      <c r="X146" s="135"/>
    </row>
    <row r="147" spans="1:24" ht="16.5" thickBot="1" x14ac:dyDescent="0.25">
      <c r="A147" s="163"/>
      <c r="B147" s="139">
        <v>240454</v>
      </c>
      <c r="C147" s="167"/>
      <c r="D147" s="165"/>
      <c r="E147" s="175"/>
      <c r="F147" s="165"/>
      <c r="G147" s="165"/>
      <c r="H147" s="165"/>
      <c r="I147" s="165"/>
      <c r="J147" s="17" t="s">
        <v>54</v>
      </c>
      <c r="K147" s="44">
        <v>0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4">
        <v>0</v>
      </c>
      <c r="S147" s="44">
        <v>0</v>
      </c>
      <c r="T147" s="40">
        <v>0</v>
      </c>
      <c r="U147" s="40">
        <v>0</v>
      </c>
      <c r="V147" s="77">
        <v>0</v>
      </c>
      <c r="W147" s="78">
        <f t="shared" si="7"/>
        <v>0</v>
      </c>
      <c r="X147" s="135"/>
    </row>
    <row r="148" spans="1:24" ht="16.5" thickBot="1" x14ac:dyDescent="0.25">
      <c r="A148" s="6"/>
      <c r="B148" s="8">
        <v>240454</v>
      </c>
      <c r="C148" s="16"/>
      <c r="D148" s="16"/>
      <c r="E148" s="16"/>
      <c r="F148" s="16"/>
      <c r="G148" s="16"/>
      <c r="H148" s="16"/>
      <c r="I148" s="16"/>
      <c r="J148" s="16"/>
      <c r="K148" s="41" t="s">
        <v>168</v>
      </c>
      <c r="L148" s="42" t="s">
        <v>168</v>
      </c>
      <c r="M148" s="42" t="s">
        <v>168</v>
      </c>
      <c r="N148" s="42" t="s">
        <v>168</v>
      </c>
      <c r="O148" s="42" t="s">
        <v>168</v>
      </c>
      <c r="P148" s="42" t="s">
        <v>168</v>
      </c>
      <c r="Q148" s="42" t="s">
        <v>168</v>
      </c>
      <c r="R148" s="79" t="s">
        <v>168</v>
      </c>
      <c r="S148" s="80" t="s">
        <v>168</v>
      </c>
      <c r="T148" s="42" t="s">
        <v>168</v>
      </c>
      <c r="U148" s="42" t="s">
        <v>168</v>
      </c>
      <c r="V148" s="81" t="s">
        <v>168</v>
      </c>
      <c r="W148" s="82">
        <f>SUM(W140:W147)</f>
        <v>4565067.9069999997</v>
      </c>
      <c r="X148" s="135"/>
    </row>
    <row r="149" spans="1:24" ht="15.75" x14ac:dyDescent="0.2">
      <c r="A149" s="162">
        <v>648</v>
      </c>
      <c r="B149" s="9">
        <v>240453</v>
      </c>
      <c r="C149" s="171" t="s">
        <v>153</v>
      </c>
      <c r="D149" s="168" t="s">
        <v>28</v>
      </c>
      <c r="E149" s="173">
        <v>37.799999999999997</v>
      </c>
      <c r="F149" s="168" t="s">
        <v>109</v>
      </c>
      <c r="G149" s="168" t="s">
        <v>51</v>
      </c>
      <c r="H149" s="171" t="s">
        <v>107</v>
      </c>
      <c r="I149" s="168" t="s">
        <v>51</v>
      </c>
      <c r="J149" s="27" t="s">
        <v>12</v>
      </c>
      <c r="K149" s="43">
        <v>42911.295999999995</v>
      </c>
      <c r="L149" s="43">
        <v>74296.059999999969</v>
      </c>
      <c r="M149" s="43">
        <v>7699.9150000000009</v>
      </c>
      <c r="N149" s="35">
        <v>0</v>
      </c>
      <c r="O149" s="43">
        <v>57919.517000000007</v>
      </c>
      <c r="P149" s="43">
        <v>81869.609999999986</v>
      </c>
      <c r="Q149" s="43">
        <v>101895.785</v>
      </c>
      <c r="R149" s="60">
        <v>94726.75</v>
      </c>
      <c r="S149" s="60">
        <v>90841</v>
      </c>
      <c r="T149" s="43">
        <v>68454.243999999992</v>
      </c>
      <c r="U149" s="43">
        <v>102658.57900000001</v>
      </c>
      <c r="V149" s="83">
        <v>91712.735999999975</v>
      </c>
      <c r="W149" s="84">
        <f>SUM(K149:V149)</f>
        <v>814985.49199999985</v>
      </c>
      <c r="X149" s="135"/>
    </row>
    <row r="150" spans="1:24" ht="15.75" x14ac:dyDescent="0.2">
      <c r="A150" s="169"/>
      <c r="B150" s="9">
        <v>240453</v>
      </c>
      <c r="C150" s="171"/>
      <c r="D150" s="168"/>
      <c r="E150" s="173"/>
      <c r="F150" s="168"/>
      <c r="G150" s="168"/>
      <c r="H150" s="168"/>
      <c r="I150" s="168"/>
      <c r="J150" s="26" t="s">
        <v>13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49">
        <v>0</v>
      </c>
      <c r="S150" s="49">
        <v>0</v>
      </c>
      <c r="T150" s="38">
        <v>0</v>
      </c>
      <c r="U150" s="38">
        <v>0</v>
      </c>
      <c r="V150" s="75">
        <v>0</v>
      </c>
      <c r="W150" s="76">
        <f>SUM(K150:V150)</f>
        <v>0</v>
      </c>
      <c r="X150" s="135"/>
    </row>
    <row r="151" spans="1:24" ht="15.75" x14ac:dyDescent="0.2">
      <c r="A151" s="169"/>
      <c r="B151" s="9">
        <v>240453</v>
      </c>
      <c r="C151" s="171"/>
      <c r="D151" s="168"/>
      <c r="E151" s="173"/>
      <c r="F151" s="168"/>
      <c r="G151" s="168"/>
      <c r="H151" s="168"/>
      <c r="I151" s="168"/>
      <c r="J151" s="29" t="s">
        <v>19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7">
        <v>0</v>
      </c>
      <c r="S151" s="57">
        <v>0</v>
      </c>
      <c r="T151" s="50">
        <v>0</v>
      </c>
      <c r="U151" s="50">
        <v>0</v>
      </c>
      <c r="V151" s="86">
        <v>0</v>
      </c>
      <c r="W151" s="87">
        <f>SUM(K151:V151)</f>
        <v>0</v>
      </c>
      <c r="X151" s="135"/>
    </row>
    <row r="152" spans="1:24" ht="16.5" thickBot="1" x14ac:dyDescent="0.25">
      <c r="A152" s="163"/>
      <c r="B152" s="9">
        <v>240453</v>
      </c>
      <c r="C152" s="171"/>
      <c r="D152" s="168"/>
      <c r="E152" s="173"/>
      <c r="F152" s="168"/>
      <c r="G152" s="168"/>
      <c r="H152" s="168"/>
      <c r="I152" s="168"/>
      <c r="J152" s="29" t="s">
        <v>37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7">
        <v>0</v>
      </c>
      <c r="S152" s="57">
        <v>0</v>
      </c>
      <c r="T152" s="50">
        <v>0</v>
      </c>
      <c r="U152" s="50">
        <v>0</v>
      </c>
      <c r="V152" s="86">
        <v>0</v>
      </c>
      <c r="W152" s="87">
        <f>SUM(K152:V152)</f>
        <v>0</v>
      </c>
      <c r="X152" s="135"/>
    </row>
    <row r="153" spans="1:24" ht="16.5" thickBot="1" x14ac:dyDescent="0.25">
      <c r="A153" s="6"/>
      <c r="B153" s="8">
        <v>240453</v>
      </c>
      <c r="C153" s="16"/>
      <c r="D153" s="16"/>
      <c r="E153" s="16"/>
      <c r="F153" s="16"/>
      <c r="G153" s="16"/>
      <c r="H153" s="16"/>
      <c r="I153" s="16"/>
      <c r="J153" s="16"/>
      <c r="K153" s="41" t="s">
        <v>168</v>
      </c>
      <c r="L153" s="42" t="s">
        <v>168</v>
      </c>
      <c r="M153" s="42" t="s">
        <v>168</v>
      </c>
      <c r="N153" s="42" t="s">
        <v>168</v>
      </c>
      <c r="O153" s="42" t="s">
        <v>168</v>
      </c>
      <c r="P153" s="42" t="s">
        <v>168</v>
      </c>
      <c r="Q153" s="42" t="s">
        <v>168</v>
      </c>
      <c r="R153" s="79" t="s">
        <v>168</v>
      </c>
      <c r="S153" s="80" t="s">
        <v>168</v>
      </c>
      <c r="T153" s="42" t="s">
        <v>168</v>
      </c>
      <c r="U153" s="42" t="s">
        <v>168</v>
      </c>
      <c r="V153" s="81" t="s">
        <v>168</v>
      </c>
      <c r="W153" s="82">
        <f>SUM(W149:W152)</f>
        <v>814985.49199999985</v>
      </c>
      <c r="X153" s="135"/>
    </row>
    <row r="154" spans="1:24" ht="15.75" customHeight="1" x14ac:dyDescent="0.2">
      <c r="A154" s="162">
        <v>658</v>
      </c>
      <c r="B154" s="103">
        <v>240449</v>
      </c>
      <c r="C154" s="166" t="s">
        <v>154</v>
      </c>
      <c r="D154" s="164" t="s">
        <v>28</v>
      </c>
      <c r="E154" s="172">
        <v>152.69999999999999</v>
      </c>
      <c r="F154" s="164" t="s">
        <v>50</v>
      </c>
      <c r="G154" s="164" t="s">
        <v>51</v>
      </c>
      <c r="H154" s="164" t="s">
        <v>106</v>
      </c>
      <c r="I154" s="164" t="s">
        <v>51</v>
      </c>
      <c r="J154" s="27" t="s">
        <v>35</v>
      </c>
      <c r="K154" s="43">
        <v>173025</v>
      </c>
      <c r="L154" s="43">
        <v>276072</v>
      </c>
      <c r="M154" s="63">
        <v>140207</v>
      </c>
      <c r="N154" s="43">
        <v>172530.68799999999</v>
      </c>
      <c r="O154" s="43">
        <v>185145.23799999995</v>
      </c>
      <c r="P154" s="43">
        <v>264480.77500000002</v>
      </c>
      <c r="Q154" s="43">
        <v>264293.23500000004</v>
      </c>
      <c r="R154" s="60">
        <v>287761.255</v>
      </c>
      <c r="S154" s="60">
        <v>247689</v>
      </c>
      <c r="T154" s="43">
        <v>252165.12200000006</v>
      </c>
      <c r="U154" s="43">
        <v>287733.08400000003</v>
      </c>
      <c r="V154" s="83">
        <v>324752.40500000003</v>
      </c>
      <c r="W154" s="84">
        <f t="shared" ref="W154:W160" si="8">SUM(K154:V154)</f>
        <v>2875854.8020000001</v>
      </c>
      <c r="X154" s="135"/>
    </row>
    <row r="155" spans="1:24" ht="15.75" x14ac:dyDescent="0.2">
      <c r="A155" s="169"/>
      <c r="B155" s="9">
        <v>240449</v>
      </c>
      <c r="C155" s="171"/>
      <c r="D155" s="168"/>
      <c r="E155" s="173"/>
      <c r="F155" s="168"/>
      <c r="G155" s="168"/>
      <c r="H155" s="168"/>
      <c r="I155" s="168"/>
      <c r="J155" s="26" t="s">
        <v>12</v>
      </c>
      <c r="K155" s="38">
        <v>25342.662</v>
      </c>
      <c r="L155" s="38">
        <v>12632.427</v>
      </c>
      <c r="M155" s="35">
        <v>7266</v>
      </c>
      <c r="N155" s="38">
        <v>0</v>
      </c>
      <c r="O155" s="38">
        <v>20053.823</v>
      </c>
      <c r="P155" s="38">
        <v>32257.107</v>
      </c>
      <c r="Q155" s="38">
        <v>0</v>
      </c>
      <c r="R155" s="49">
        <v>0</v>
      </c>
      <c r="S155" s="49">
        <v>0</v>
      </c>
      <c r="T155" s="38">
        <v>28632.999</v>
      </c>
      <c r="U155" s="38">
        <v>21779.955000000002</v>
      </c>
      <c r="V155" s="75">
        <v>7908.848</v>
      </c>
      <c r="W155" s="76">
        <f t="shared" si="8"/>
        <v>155873.821</v>
      </c>
      <c r="X155" s="135"/>
    </row>
    <row r="156" spans="1:24" ht="15.75" x14ac:dyDescent="0.2">
      <c r="A156" s="169"/>
      <c r="B156" s="9">
        <v>240449</v>
      </c>
      <c r="C156" s="171"/>
      <c r="D156" s="168"/>
      <c r="E156" s="173"/>
      <c r="F156" s="168"/>
      <c r="G156" s="168"/>
      <c r="H156" s="168"/>
      <c r="I156" s="168"/>
      <c r="J156" s="26" t="s">
        <v>13</v>
      </c>
      <c r="K156" s="38">
        <v>59066.512000000002</v>
      </c>
      <c r="L156" s="38">
        <v>54501</v>
      </c>
      <c r="M156" s="35">
        <v>100803</v>
      </c>
      <c r="N156" s="35">
        <v>51794.764000000003</v>
      </c>
      <c r="O156" s="38">
        <v>11045.954</v>
      </c>
      <c r="P156" s="38">
        <v>18374.255000000001</v>
      </c>
      <c r="Q156" s="38">
        <v>50795.017</v>
      </c>
      <c r="R156" s="49">
        <v>48983.569000000003</v>
      </c>
      <c r="S156" s="49">
        <v>118509</v>
      </c>
      <c r="T156" s="38">
        <v>137885.076</v>
      </c>
      <c r="U156" s="38">
        <v>97467.839000000036</v>
      </c>
      <c r="V156" s="75">
        <v>68397.91399999999</v>
      </c>
      <c r="W156" s="76">
        <f t="shared" si="8"/>
        <v>817623.90000000014</v>
      </c>
      <c r="X156" s="135"/>
    </row>
    <row r="157" spans="1:24" ht="15.75" x14ac:dyDescent="0.2">
      <c r="A157" s="169"/>
      <c r="B157" s="9">
        <v>240449</v>
      </c>
      <c r="C157" s="171"/>
      <c r="D157" s="168"/>
      <c r="E157" s="173"/>
      <c r="F157" s="168"/>
      <c r="G157" s="168"/>
      <c r="H157" s="168"/>
      <c r="I157" s="168"/>
      <c r="J157" s="26" t="s">
        <v>36</v>
      </c>
      <c r="K157" s="38">
        <v>0</v>
      </c>
      <c r="L157" s="38">
        <v>0</v>
      </c>
      <c r="M157" s="67">
        <v>0</v>
      </c>
      <c r="N157" s="67">
        <v>0</v>
      </c>
      <c r="O157" s="38">
        <v>0</v>
      </c>
      <c r="P157" s="38">
        <v>0</v>
      </c>
      <c r="Q157" s="38">
        <v>0</v>
      </c>
      <c r="R157" s="49">
        <v>0</v>
      </c>
      <c r="S157" s="49">
        <v>0</v>
      </c>
      <c r="T157" s="38">
        <v>0</v>
      </c>
      <c r="U157" s="38">
        <v>0</v>
      </c>
      <c r="V157" s="75">
        <v>0</v>
      </c>
      <c r="W157" s="76">
        <f t="shared" si="8"/>
        <v>0</v>
      </c>
      <c r="X157" s="135"/>
    </row>
    <row r="158" spans="1:24" ht="15.75" x14ac:dyDescent="0.2">
      <c r="A158" s="169"/>
      <c r="B158" s="9">
        <v>240449</v>
      </c>
      <c r="C158" s="171"/>
      <c r="D158" s="168"/>
      <c r="E158" s="173"/>
      <c r="F158" s="168"/>
      <c r="G158" s="168"/>
      <c r="H158" s="168"/>
      <c r="I158" s="168"/>
      <c r="J158" s="26" t="s">
        <v>76</v>
      </c>
      <c r="K158" s="38">
        <v>0</v>
      </c>
      <c r="L158" s="38">
        <v>0</v>
      </c>
      <c r="M158" s="65">
        <v>0</v>
      </c>
      <c r="N158" s="38">
        <v>0</v>
      </c>
      <c r="O158" s="38">
        <v>0</v>
      </c>
      <c r="P158" s="38">
        <v>0</v>
      </c>
      <c r="Q158" s="38">
        <v>0</v>
      </c>
      <c r="R158" s="49">
        <v>0</v>
      </c>
      <c r="S158" s="49">
        <v>0</v>
      </c>
      <c r="T158" s="38">
        <v>0</v>
      </c>
      <c r="U158" s="38">
        <v>0</v>
      </c>
      <c r="V158" s="75">
        <v>0</v>
      </c>
      <c r="W158" s="76">
        <f t="shared" si="8"/>
        <v>0</v>
      </c>
      <c r="X158" s="135"/>
    </row>
    <row r="159" spans="1:24" ht="15.75" x14ac:dyDescent="0.2">
      <c r="A159" s="169"/>
      <c r="B159" s="9">
        <v>240449</v>
      </c>
      <c r="C159" s="171"/>
      <c r="D159" s="168"/>
      <c r="E159" s="173"/>
      <c r="F159" s="168"/>
      <c r="G159" s="168"/>
      <c r="H159" s="168"/>
      <c r="I159" s="168"/>
      <c r="J159" s="26" t="s">
        <v>19</v>
      </c>
      <c r="K159" s="38">
        <v>18412.546999999999</v>
      </c>
      <c r="L159" s="38">
        <v>31257.293000000001</v>
      </c>
      <c r="M159" s="35">
        <v>17089</v>
      </c>
      <c r="N159" s="35">
        <v>18984.963000000003</v>
      </c>
      <c r="O159" s="38">
        <v>30081.716</v>
      </c>
      <c r="P159" s="38">
        <v>50849.456000000006</v>
      </c>
      <c r="Q159" s="38">
        <v>133432.277</v>
      </c>
      <c r="R159" s="49">
        <v>18425.888999999999</v>
      </c>
      <c r="S159" s="49">
        <v>25031</v>
      </c>
      <c r="T159" s="38">
        <v>4332.799</v>
      </c>
      <c r="U159" s="38">
        <v>11135.269</v>
      </c>
      <c r="V159" s="75">
        <v>16377.476000000001</v>
      </c>
      <c r="W159" s="76">
        <f t="shared" si="8"/>
        <v>375409.68500000006</v>
      </c>
      <c r="X159" s="135"/>
    </row>
    <row r="160" spans="1:24" ht="16.5" thickBot="1" x14ac:dyDescent="0.25">
      <c r="A160" s="163"/>
      <c r="B160" s="139">
        <v>240449</v>
      </c>
      <c r="C160" s="167"/>
      <c r="D160" s="165"/>
      <c r="E160" s="175"/>
      <c r="F160" s="165"/>
      <c r="G160" s="165"/>
      <c r="H160" s="165"/>
      <c r="I160" s="165"/>
      <c r="J160" s="17" t="s">
        <v>37</v>
      </c>
      <c r="K160" s="40">
        <v>56918.718999999997</v>
      </c>
      <c r="L160" s="40">
        <v>18747.324000000001</v>
      </c>
      <c r="M160" s="35">
        <v>21851</v>
      </c>
      <c r="N160" s="40">
        <v>0</v>
      </c>
      <c r="O160" s="40">
        <v>33949.815999999999</v>
      </c>
      <c r="P160" s="40">
        <v>0</v>
      </c>
      <c r="Q160" s="40">
        <v>0</v>
      </c>
      <c r="R160" s="44">
        <v>0</v>
      </c>
      <c r="S160" s="44">
        <v>0</v>
      </c>
      <c r="T160" s="40">
        <v>1860.9869999999999</v>
      </c>
      <c r="U160" s="40">
        <v>38828.110999999997</v>
      </c>
      <c r="V160" s="77">
        <v>43926.366000000002</v>
      </c>
      <c r="W160" s="78">
        <f t="shared" si="8"/>
        <v>216082.323</v>
      </c>
      <c r="X160" s="135"/>
    </row>
    <row r="161" spans="1:24" ht="16.5" thickBot="1" x14ac:dyDescent="0.25">
      <c r="A161" s="6"/>
      <c r="B161" s="8">
        <v>240449</v>
      </c>
      <c r="C161" s="16"/>
      <c r="D161" s="16"/>
      <c r="E161" s="16"/>
      <c r="F161" s="16"/>
      <c r="G161" s="16"/>
      <c r="H161" s="16"/>
      <c r="I161" s="16"/>
      <c r="J161" s="16"/>
      <c r="K161" s="41" t="s">
        <v>168</v>
      </c>
      <c r="L161" s="42" t="s">
        <v>168</v>
      </c>
      <c r="M161" s="42" t="s">
        <v>168</v>
      </c>
      <c r="N161" s="42" t="s">
        <v>168</v>
      </c>
      <c r="O161" s="42" t="s">
        <v>168</v>
      </c>
      <c r="P161" s="42" t="s">
        <v>168</v>
      </c>
      <c r="Q161" s="42" t="s">
        <v>168</v>
      </c>
      <c r="R161" s="79" t="s">
        <v>168</v>
      </c>
      <c r="S161" s="80" t="s">
        <v>168</v>
      </c>
      <c r="T161" s="42" t="s">
        <v>168</v>
      </c>
      <c r="U161" s="42" t="s">
        <v>168</v>
      </c>
      <c r="V161" s="81" t="s">
        <v>168</v>
      </c>
      <c r="W161" s="82">
        <f>SUM(W154:W160)</f>
        <v>4440844.5310000004</v>
      </c>
      <c r="X161" s="135"/>
    </row>
    <row r="162" spans="1:24" ht="15.75" x14ac:dyDescent="0.2">
      <c r="A162" s="162">
        <v>667</v>
      </c>
      <c r="B162" s="9">
        <v>240428</v>
      </c>
      <c r="C162" s="171" t="s">
        <v>155</v>
      </c>
      <c r="D162" s="168" t="s">
        <v>16</v>
      </c>
      <c r="E162" s="173">
        <v>98.8</v>
      </c>
      <c r="F162" s="168" t="s">
        <v>108</v>
      </c>
      <c r="G162" s="168" t="s">
        <v>51</v>
      </c>
      <c r="H162" s="168" t="s">
        <v>50</v>
      </c>
      <c r="I162" s="168" t="s">
        <v>51</v>
      </c>
      <c r="J162" s="27" t="s">
        <v>35</v>
      </c>
      <c r="K162" s="43">
        <v>64116.794000000009</v>
      </c>
      <c r="L162" s="43">
        <v>63493.391999999985</v>
      </c>
      <c r="M162" s="43">
        <v>71588.93200000003</v>
      </c>
      <c r="N162" s="43">
        <v>43968.887999999992</v>
      </c>
      <c r="O162" s="43">
        <v>54418.21</v>
      </c>
      <c r="P162" s="43">
        <v>59870.307000000008</v>
      </c>
      <c r="Q162" s="43">
        <v>54196.214000000022</v>
      </c>
      <c r="R162" s="60">
        <v>72077.341</v>
      </c>
      <c r="S162" s="60">
        <v>78979</v>
      </c>
      <c r="T162" s="43">
        <v>90541.431000000011</v>
      </c>
      <c r="U162" s="43">
        <v>85206.436000000002</v>
      </c>
      <c r="V162" s="83">
        <v>90281.597000000038</v>
      </c>
      <c r="W162" s="84">
        <f t="shared" ref="W162:W167" si="9">SUM(K162:V162)</f>
        <v>828738.54200000013</v>
      </c>
      <c r="X162" s="135"/>
    </row>
    <row r="163" spans="1:24" ht="15.75" x14ac:dyDescent="0.2">
      <c r="A163" s="169"/>
      <c r="B163" s="9">
        <v>240428</v>
      </c>
      <c r="C163" s="171"/>
      <c r="D163" s="168"/>
      <c r="E163" s="173"/>
      <c r="F163" s="168"/>
      <c r="G163" s="168"/>
      <c r="H163" s="168"/>
      <c r="I163" s="168"/>
      <c r="J163" s="26" t="s">
        <v>12</v>
      </c>
      <c r="K163" s="38">
        <v>0</v>
      </c>
      <c r="L163" s="38">
        <v>0</v>
      </c>
      <c r="M163" s="38">
        <v>0</v>
      </c>
      <c r="N163" s="35">
        <v>0</v>
      </c>
      <c r="O163" s="38">
        <v>0</v>
      </c>
      <c r="P163" s="38">
        <v>0</v>
      </c>
      <c r="Q163" s="38">
        <v>0</v>
      </c>
      <c r="R163" s="49">
        <v>0</v>
      </c>
      <c r="S163" s="49">
        <v>0</v>
      </c>
      <c r="T163" s="38">
        <v>0</v>
      </c>
      <c r="U163" s="38">
        <v>0</v>
      </c>
      <c r="V163" s="75">
        <v>0</v>
      </c>
      <c r="W163" s="76">
        <f t="shared" si="9"/>
        <v>0</v>
      </c>
      <c r="X163" s="135"/>
    </row>
    <row r="164" spans="1:24" ht="15.75" x14ac:dyDescent="0.2">
      <c r="A164" s="169"/>
      <c r="B164" s="9">
        <v>240428</v>
      </c>
      <c r="C164" s="171"/>
      <c r="D164" s="168"/>
      <c r="E164" s="173"/>
      <c r="F164" s="168"/>
      <c r="G164" s="168"/>
      <c r="H164" s="168"/>
      <c r="I164" s="168"/>
      <c r="J164" s="26" t="s">
        <v>14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49">
        <v>0</v>
      </c>
      <c r="S164" s="49">
        <v>0</v>
      </c>
      <c r="T164" s="38">
        <v>0</v>
      </c>
      <c r="U164" s="38">
        <v>0</v>
      </c>
      <c r="V164" s="75">
        <v>0</v>
      </c>
      <c r="W164" s="76">
        <f t="shared" si="9"/>
        <v>0</v>
      </c>
      <c r="X164" s="135"/>
    </row>
    <row r="165" spans="1:24" ht="15.75" x14ac:dyDescent="0.2">
      <c r="A165" s="169"/>
      <c r="B165" s="9">
        <v>240428</v>
      </c>
      <c r="C165" s="171"/>
      <c r="D165" s="168"/>
      <c r="E165" s="173"/>
      <c r="F165" s="168"/>
      <c r="G165" s="168"/>
      <c r="H165" s="168"/>
      <c r="I165" s="168"/>
      <c r="J165" s="29" t="s">
        <v>13</v>
      </c>
      <c r="K165" s="50">
        <v>38103.741000000002</v>
      </c>
      <c r="L165" s="50">
        <v>40430.474999999991</v>
      </c>
      <c r="M165" s="50">
        <v>34733.087999999996</v>
      </c>
      <c r="N165" s="50">
        <v>52619.893000000011</v>
      </c>
      <c r="O165" s="50">
        <v>49863.718000000015</v>
      </c>
      <c r="P165" s="50">
        <v>34431.595000000001</v>
      </c>
      <c r="Q165" s="50">
        <v>44045.615999999995</v>
      </c>
      <c r="R165" s="57">
        <v>47708.832000000002</v>
      </c>
      <c r="S165" s="57">
        <v>40749</v>
      </c>
      <c r="T165" s="50">
        <v>44092.629000000001</v>
      </c>
      <c r="U165" s="38">
        <v>44402.204000000005</v>
      </c>
      <c r="V165" s="86">
        <v>40301.939000000013</v>
      </c>
      <c r="W165" s="87">
        <f t="shared" si="9"/>
        <v>511482.73000000004</v>
      </c>
      <c r="X165" s="135"/>
    </row>
    <row r="166" spans="1:24" ht="15.75" x14ac:dyDescent="0.2">
      <c r="A166" s="169"/>
      <c r="B166" s="9">
        <v>240428</v>
      </c>
      <c r="C166" s="171"/>
      <c r="D166" s="168"/>
      <c r="E166" s="173"/>
      <c r="F166" s="168"/>
      <c r="G166" s="168"/>
      <c r="H166" s="168"/>
      <c r="I166" s="168"/>
      <c r="J166" s="29" t="s">
        <v>19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7">
        <v>0</v>
      </c>
      <c r="S166" s="57">
        <v>0</v>
      </c>
      <c r="T166" s="50">
        <v>0</v>
      </c>
      <c r="U166" s="50">
        <v>0</v>
      </c>
      <c r="V166" s="86">
        <v>0</v>
      </c>
      <c r="W166" s="87">
        <f t="shared" si="9"/>
        <v>0</v>
      </c>
      <c r="X166" s="135"/>
    </row>
    <row r="167" spans="1:24" ht="16.5" thickBot="1" x14ac:dyDescent="0.25">
      <c r="A167" s="163"/>
      <c r="B167" s="9">
        <v>240428</v>
      </c>
      <c r="C167" s="171"/>
      <c r="D167" s="168"/>
      <c r="E167" s="173"/>
      <c r="F167" s="168"/>
      <c r="G167" s="168"/>
      <c r="H167" s="168"/>
      <c r="I167" s="168"/>
      <c r="J167" s="29" t="s">
        <v>15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7">
        <v>0</v>
      </c>
      <c r="S167" s="57">
        <v>0</v>
      </c>
      <c r="T167" s="50">
        <v>0</v>
      </c>
      <c r="U167" s="50">
        <v>0</v>
      </c>
      <c r="V167" s="86">
        <v>0</v>
      </c>
      <c r="W167" s="87">
        <f t="shared" si="9"/>
        <v>0</v>
      </c>
      <c r="X167" s="135"/>
    </row>
    <row r="168" spans="1:24" ht="16.5" thickBot="1" x14ac:dyDescent="0.25">
      <c r="A168" s="6"/>
      <c r="B168" s="8">
        <v>240428</v>
      </c>
      <c r="C168" s="16"/>
      <c r="D168" s="16"/>
      <c r="E168" s="16"/>
      <c r="F168" s="16"/>
      <c r="G168" s="16"/>
      <c r="H168" s="16"/>
      <c r="I168" s="16"/>
      <c r="J168" s="16"/>
      <c r="K168" s="41" t="s">
        <v>168</v>
      </c>
      <c r="L168" s="42" t="s">
        <v>168</v>
      </c>
      <c r="M168" s="42" t="s">
        <v>168</v>
      </c>
      <c r="N168" s="42" t="s">
        <v>168</v>
      </c>
      <c r="O168" s="42" t="s">
        <v>168</v>
      </c>
      <c r="P168" s="42" t="s">
        <v>168</v>
      </c>
      <c r="Q168" s="42" t="s">
        <v>168</v>
      </c>
      <c r="R168" s="79" t="s">
        <v>168</v>
      </c>
      <c r="S168" s="80" t="s">
        <v>168</v>
      </c>
      <c r="T168" s="42" t="s">
        <v>168</v>
      </c>
      <c r="U168" s="42" t="s">
        <v>168</v>
      </c>
      <c r="V168" s="81" t="s">
        <v>168</v>
      </c>
      <c r="W168" s="82">
        <f>SUM(W162:W167)</f>
        <v>1340221.2720000001</v>
      </c>
      <c r="X168" s="135"/>
    </row>
    <row r="169" spans="1:24" ht="15.75" x14ac:dyDescent="0.2">
      <c r="A169" s="162">
        <v>668</v>
      </c>
      <c r="B169" s="103">
        <v>240429</v>
      </c>
      <c r="C169" s="166" t="s">
        <v>156</v>
      </c>
      <c r="D169" s="164" t="s">
        <v>17</v>
      </c>
      <c r="E169" s="172">
        <v>98.8</v>
      </c>
      <c r="F169" s="164" t="s">
        <v>50</v>
      </c>
      <c r="G169" s="164" t="s">
        <v>51</v>
      </c>
      <c r="H169" s="164" t="s">
        <v>108</v>
      </c>
      <c r="I169" s="164" t="s">
        <v>51</v>
      </c>
      <c r="J169" s="27" t="s">
        <v>35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0</v>
      </c>
      <c r="R169" s="49">
        <v>0</v>
      </c>
      <c r="S169" s="49">
        <v>0</v>
      </c>
      <c r="T169" s="38">
        <v>0</v>
      </c>
      <c r="U169" s="38">
        <v>0</v>
      </c>
      <c r="V169" s="75">
        <v>0</v>
      </c>
      <c r="W169" s="76">
        <f>SUM(K169:V169)</f>
        <v>0</v>
      </c>
      <c r="X169" s="135"/>
    </row>
    <row r="170" spans="1:24" ht="15.75" x14ac:dyDescent="0.2">
      <c r="A170" s="169"/>
      <c r="B170" s="9">
        <v>240429</v>
      </c>
      <c r="C170" s="171"/>
      <c r="D170" s="168"/>
      <c r="E170" s="173"/>
      <c r="F170" s="168"/>
      <c r="G170" s="168"/>
      <c r="H170" s="168"/>
      <c r="I170" s="168"/>
      <c r="J170" s="26" t="s">
        <v>12</v>
      </c>
      <c r="K170" s="38">
        <v>83885.704999999987</v>
      </c>
      <c r="L170" s="38">
        <v>83227.886000000028</v>
      </c>
      <c r="M170" s="38">
        <v>193135.133</v>
      </c>
      <c r="N170" s="38">
        <v>160104.30300000001</v>
      </c>
      <c r="O170" s="38">
        <v>89285.565999999992</v>
      </c>
      <c r="P170" s="38">
        <v>54375.064000000006</v>
      </c>
      <c r="Q170" s="38">
        <v>44434.163999999997</v>
      </c>
      <c r="R170" s="49">
        <v>80978.793999999994</v>
      </c>
      <c r="S170" s="49">
        <v>67695</v>
      </c>
      <c r="T170" s="38">
        <v>74529.412999999986</v>
      </c>
      <c r="U170" s="38">
        <v>66085.974000000002</v>
      </c>
      <c r="V170" s="75">
        <v>91108.036000000007</v>
      </c>
      <c r="W170" s="76">
        <f>SUM(K170:V170)</f>
        <v>1088845.0380000002</v>
      </c>
      <c r="X170" s="135"/>
    </row>
    <row r="171" spans="1:24" ht="15.75" x14ac:dyDescent="0.2">
      <c r="A171" s="169"/>
      <c r="B171" s="9">
        <v>240429</v>
      </c>
      <c r="C171" s="171"/>
      <c r="D171" s="168"/>
      <c r="E171" s="173"/>
      <c r="F171" s="168"/>
      <c r="G171" s="168"/>
      <c r="H171" s="168"/>
      <c r="I171" s="168"/>
      <c r="J171" s="26" t="s">
        <v>13</v>
      </c>
      <c r="K171" s="38">
        <v>0</v>
      </c>
      <c r="L171" s="38">
        <v>0</v>
      </c>
      <c r="M171" s="38">
        <v>0</v>
      </c>
      <c r="N171" s="35">
        <v>0</v>
      </c>
      <c r="O171" s="38">
        <v>0</v>
      </c>
      <c r="P171" s="38">
        <v>0</v>
      </c>
      <c r="Q171" s="38">
        <v>0</v>
      </c>
      <c r="R171" s="49">
        <v>0</v>
      </c>
      <c r="S171" s="49">
        <v>0</v>
      </c>
      <c r="T171" s="38">
        <v>0</v>
      </c>
      <c r="U171" s="38">
        <v>0</v>
      </c>
      <c r="V171" s="75">
        <v>0</v>
      </c>
      <c r="W171" s="76">
        <f>SUM(K171:V171)</f>
        <v>0</v>
      </c>
      <c r="X171" s="135"/>
    </row>
    <row r="172" spans="1:24" ht="15.75" x14ac:dyDescent="0.2">
      <c r="A172" s="169"/>
      <c r="B172" s="9">
        <v>240429</v>
      </c>
      <c r="C172" s="171"/>
      <c r="D172" s="168"/>
      <c r="E172" s="173"/>
      <c r="F172" s="168"/>
      <c r="G172" s="168"/>
      <c r="H172" s="168"/>
      <c r="I172" s="168"/>
      <c r="J172" s="26" t="s">
        <v>19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49">
        <v>0</v>
      </c>
      <c r="S172" s="49">
        <v>0</v>
      </c>
      <c r="T172" s="38">
        <v>0</v>
      </c>
      <c r="U172" s="38">
        <v>0</v>
      </c>
      <c r="V172" s="75">
        <v>0</v>
      </c>
      <c r="W172" s="76">
        <f>SUM(K172:V172)</f>
        <v>0</v>
      </c>
      <c r="X172" s="135"/>
    </row>
    <row r="173" spans="1:24" ht="16.5" thickBot="1" x14ac:dyDescent="0.25">
      <c r="A173" s="163"/>
      <c r="B173" s="139">
        <v>240429</v>
      </c>
      <c r="C173" s="167"/>
      <c r="D173" s="165"/>
      <c r="E173" s="175"/>
      <c r="F173" s="165"/>
      <c r="G173" s="165"/>
      <c r="H173" s="165"/>
      <c r="I173" s="165"/>
      <c r="J173" s="17" t="s">
        <v>15</v>
      </c>
      <c r="K173" s="40">
        <v>0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4">
        <v>0</v>
      </c>
      <c r="S173" s="44">
        <v>0</v>
      </c>
      <c r="T173" s="40">
        <v>0</v>
      </c>
      <c r="U173" s="40">
        <v>0</v>
      </c>
      <c r="V173" s="77">
        <v>0</v>
      </c>
      <c r="W173" s="78">
        <f>SUM(K173:V173)</f>
        <v>0</v>
      </c>
      <c r="X173" s="135"/>
    </row>
    <row r="174" spans="1:24" ht="16.5" thickBot="1" x14ac:dyDescent="0.25">
      <c r="A174" s="6"/>
      <c r="B174" s="8">
        <v>240429</v>
      </c>
      <c r="C174" s="16"/>
      <c r="D174" s="16"/>
      <c r="E174" s="16"/>
      <c r="F174" s="16"/>
      <c r="G174" s="16"/>
      <c r="H174" s="16"/>
      <c r="I174" s="16"/>
      <c r="J174" s="16"/>
      <c r="K174" s="41" t="s">
        <v>168</v>
      </c>
      <c r="L174" s="42" t="s">
        <v>168</v>
      </c>
      <c r="M174" s="42" t="s">
        <v>168</v>
      </c>
      <c r="N174" s="42" t="s">
        <v>168</v>
      </c>
      <c r="O174" s="42" t="s">
        <v>168</v>
      </c>
      <c r="P174" s="42" t="s">
        <v>168</v>
      </c>
      <c r="Q174" s="42" t="s">
        <v>168</v>
      </c>
      <c r="R174" s="79" t="s">
        <v>168</v>
      </c>
      <c r="S174" s="80" t="s">
        <v>168</v>
      </c>
      <c r="T174" s="42" t="s">
        <v>168</v>
      </c>
      <c r="U174" s="42" t="s">
        <v>168</v>
      </c>
      <c r="V174" s="81" t="s">
        <v>168</v>
      </c>
      <c r="W174" s="82">
        <f>SUM(W169:W173)</f>
        <v>1088845.0380000002</v>
      </c>
      <c r="X174" s="135"/>
    </row>
    <row r="175" spans="1:24" ht="15.75" x14ac:dyDescent="0.2">
      <c r="A175" s="162">
        <v>669</v>
      </c>
      <c r="B175" s="103">
        <v>240430</v>
      </c>
      <c r="C175" s="166" t="s">
        <v>157</v>
      </c>
      <c r="D175" s="164" t="s">
        <v>47</v>
      </c>
      <c r="E175" s="172">
        <v>98.8</v>
      </c>
      <c r="F175" s="164" t="s">
        <v>50</v>
      </c>
      <c r="G175" s="164" t="s">
        <v>51</v>
      </c>
      <c r="H175" s="164" t="s">
        <v>108</v>
      </c>
      <c r="I175" s="164" t="s">
        <v>51</v>
      </c>
      <c r="J175" s="27" t="s">
        <v>12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60">
        <v>0</v>
      </c>
      <c r="S175" s="60">
        <v>0</v>
      </c>
      <c r="T175" s="43">
        <v>0</v>
      </c>
      <c r="U175" s="43">
        <v>0</v>
      </c>
      <c r="V175" s="83">
        <v>0</v>
      </c>
      <c r="W175" s="84">
        <f t="shared" ref="W175:W182" si="10">SUM(K175:V175)</f>
        <v>0</v>
      </c>
      <c r="X175" s="135"/>
    </row>
    <row r="176" spans="1:24" ht="15.75" x14ac:dyDescent="0.2">
      <c r="A176" s="169"/>
      <c r="B176" s="9">
        <v>240430</v>
      </c>
      <c r="C176" s="171"/>
      <c r="D176" s="168"/>
      <c r="E176" s="173"/>
      <c r="F176" s="168"/>
      <c r="G176" s="168"/>
      <c r="H176" s="168"/>
      <c r="I176" s="168"/>
      <c r="J176" s="27" t="s">
        <v>21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60">
        <v>0</v>
      </c>
      <c r="S176" s="60">
        <v>0</v>
      </c>
      <c r="T176" s="43">
        <v>0</v>
      </c>
      <c r="U176" s="43">
        <v>0</v>
      </c>
      <c r="V176" s="83">
        <v>0</v>
      </c>
      <c r="W176" s="76">
        <f t="shared" si="10"/>
        <v>0</v>
      </c>
      <c r="X176" s="135"/>
    </row>
    <row r="177" spans="1:24" ht="15.75" x14ac:dyDescent="0.2">
      <c r="A177" s="169"/>
      <c r="B177" s="9">
        <v>240430</v>
      </c>
      <c r="C177" s="171"/>
      <c r="D177" s="168"/>
      <c r="E177" s="173"/>
      <c r="F177" s="168"/>
      <c r="G177" s="168"/>
      <c r="H177" s="168"/>
      <c r="I177" s="168"/>
      <c r="J177" s="26" t="s">
        <v>123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49">
        <v>0</v>
      </c>
      <c r="S177" s="49">
        <v>0</v>
      </c>
      <c r="T177" s="38">
        <v>0</v>
      </c>
      <c r="U177" s="38">
        <v>0</v>
      </c>
      <c r="V177" s="75">
        <v>0</v>
      </c>
      <c r="W177" s="76">
        <f t="shared" si="10"/>
        <v>0</v>
      </c>
      <c r="X177" s="135"/>
    </row>
    <row r="178" spans="1:24" ht="15.75" x14ac:dyDescent="0.2">
      <c r="A178" s="169"/>
      <c r="B178" s="9">
        <v>240430</v>
      </c>
      <c r="C178" s="171"/>
      <c r="D178" s="168"/>
      <c r="E178" s="173"/>
      <c r="F178" s="168"/>
      <c r="G178" s="168"/>
      <c r="H178" s="168"/>
      <c r="I178" s="168"/>
      <c r="J178" s="26" t="s">
        <v>75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0</v>
      </c>
      <c r="R178" s="49">
        <v>0</v>
      </c>
      <c r="S178" s="49">
        <v>0</v>
      </c>
      <c r="T178" s="38">
        <v>0</v>
      </c>
      <c r="U178" s="38">
        <v>0</v>
      </c>
      <c r="V178" s="75">
        <v>0</v>
      </c>
      <c r="W178" s="76">
        <f t="shared" si="10"/>
        <v>0</v>
      </c>
      <c r="X178" s="135"/>
    </row>
    <row r="179" spans="1:24" ht="15.75" x14ac:dyDescent="0.2">
      <c r="A179" s="169"/>
      <c r="B179" s="9">
        <v>240430</v>
      </c>
      <c r="C179" s="171"/>
      <c r="D179" s="168"/>
      <c r="E179" s="173"/>
      <c r="F179" s="168"/>
      <c r="G179" s="168"/>
      <c r="H179" s="168"/>
      <c r="I179" s="168"/>
      <c r="J179" s="26" t="s">
        <v>74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P179" s="38">
        <v>0</v>
      </c>
      <c r="Q179" s="38">
        <v>0</v>
      </c>
      <c r="R179" s="49">
        <v>0</v>
      </c>
      <c r="S179" s="49">
        <v>0</v>
      </c>
      <c r="T179" s="38">
        <v>0</v>
      </c>
      <c r="U179" s="38">
        <v>0</v>
      </c>
      <c r="V179" s="75">
        <v>0</v>
      </c>
      <c r="W179" s="76">
        <f t="shared" si="10"/>
        <v>0</v>
      </c>
      <c r="X179" s="135"/>
    </row>
    <row r="180" spans="1:24" ht="15.75" x14ac:dyDescent="0.2">
      <c r="A180" s="169"/>
      <c r="B180" s="9">
        <v>240430</v>
      </c>
      <c r="C180" s="171"/>
      <c r="D180" s="168"/>
      <c r="E180" s="173"/>
      <c r="F180" s="168"/>
      <c r="G180" s="168"/>
      <c r="H180" s="168"/>
      <c r="I180" s="168"/>
      <c r="J180" s="26" t="s">
        <v>22</v>
      </c>
      <c r="K180" s="38">
        <v>216175.39499999999</v>
      </c>
      <c r="L180" s="38">
        <v>162052.59799999997</v>
      </c>
      <c r="M180" s="38">
        <v>188010.30699999997</v>
      </c>
      <c r="N180" s="35">
        <v>204788.31900000002</v>
      </c>
      <c r="O180" s="38">
        <v>205548.33999999997</v>
      </c>
      <c r="P180" s="38">
        <v>184041.13699999999</v>
      </c>
      <c r="Q180" s="38">
        <v>187939.28100000002</v>
      </c>
      <c r="R180" s="49">
        <v>193147.174</v>
      </c>
      <c r="S180" s="49">
        <v>208582</v>
      </c>
      <c r="T180" s="38">
        <v>211951.89500000002</v>
      </c>
      <c r="U180" s="38">
        <v>208443.21700000006</v>
      </c>
      <c r="V180" s="75">
        <v>201135.72699999998</v>
      </c>
      <c r="W180" s="76">
        <f t="shared" si="10"/>
        <v>2371815.39</v>
      </c>
      <c r="X180" s="135"/>
    </row>
    <row r="181" spans="1:24" ht="15.75" x14ac:dyDescent="0.2">
      <c r="A181" s="169"/>
      <c r="B181" s="9">
        <v>240430</v>
      </c>
      <c r="C181" s="171"/>
      <c r="D181" s="168"/>
      <c r="E181" s="173"/>
      <c r="F181" s="168"/>
      <c r="G181" s="168"/>
      <c r="H181" s="168"/>
      <c r="I181" s="168"/>
      <c r="J181" s="26" t="s">
        <v>54</v>
      </c>
      <c r="K181" s="39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49">
        <v>0</v>
      </c>
      <c r="S181" s="49">
        <v>0</v>
      </c>
      <c r="T181" s="38">
        <v>0</v>
      </c>
      <c r="U181" s="38">
        <v>0</v>
      </c>
      <c r="V181" s="75">
        <v>0</v>
      </c>
      <c r="W181" s="76">
        <f t="shared" si="10"/>
        <v>0</v>
      </c>
      <c r="X181" s="135"/>
    </row>
    <row r="182" spans="1:24" ht="16.5" thickBot="1" x14ac:dyDescent="0.25">
      <c r="A182" s="163"/>
      <c r="B182" s="139">
        <v>240430</v>
      </c>
      <c r="C182" s="167"/>
      <c r="D182" s="165"/>
      <c r="E182" s="175"/>
      <c r="F182" s="165"/>
      <c r="G182" s="165"/>
      <c r="H182" s="165"/>
      <c r="I182" s="165"/>
      <c r="J182" s="17" t="s">
        <v>15</v>
      </c>
      <c r="K182" s="44">
        <v>0</v>
      </c>
      <c r="L182" s="40">
        <v>0</v>
      </c>
      <c r="M182" s="40">
        <v>0</v>
      </c>
      <c r="N182" s="40">
        <v>0</v>
      </c>
      <c r="O182" s="40">
        <v>0</v>
      </c>
      <c r="P182" s="50">
        <v>0</v>
      </c>
      <c r="Q182" s="50">
        <v>0</v>
      </c>
      <c r="R182" s="44">
        <v>0</v>
      </c>
      <c r="S182" s="44">
        <v>0</v>
      </c>
      <c r="T182" s="40">
        <v>0</v>
      </c>
      <c r="U182" s="40">
        <v>0</v>
      </c>
      <c r="V182" s="77">
        <v>0</v>
      </c>
      <c r="W182" s="78">
        <f t="shared" si="10"/>
        <v>0</v>
      </c>
      <c r="X182" s="135"/>
    </row>
    <row r="183" spans="1:24" ht="16.5" thickBot="1" x14ac:dyDescent="0.25">
      <c r="A183" s="10"/>
      <c r="B183" s="8">
        <v>240430</v>
      </c>
      <c r="C183" s="16"/>
      <c r="D183" s="16"/>
      <c r="E183" s="16"/>
      <c r="F183" s="16"/>
      <c r="G183" s="16"/>
      <c r="H183" s="16"/>
      <c r="I183" s="16"/>
      <c r="J183" s="16"/>
      <c r="K183" s="41" t="s">
        <v>168</v>
      </c>
      <c r="L183" s="42" t="s">
        <v>168</v>
      </c>
      <c r="M183" s="42" t="s">
        <v>168</v>
      </c>
      <c r="N183" s="42" t="s">
        <v>168</v>
      </c>
      <c r="O183" s="42" t="s">
        <v>168</v>
      </c>
      <c r="P183" s="42" t="s">
        <v>168</v>
      </c>
      <c r="Q183" s="42" t="s">
        <v>168</v>
      </c>
      <c r="R183" s="79" t="s">
        <v>168</v>
      </c>
      <c r="S183" s="80" t="s">
        <v>168</v>
      </c>
      <c r="T183" s="42" t="s">
        <v>168</v>
      </c>
      <c r="U183" s="42" t="s">
        <v>168</v>
      </c>
      <c r="V183" s="81" t="s">
        <v>168</v>
      </c>
      <c r="W183" s="82">
        <f>SUM(W175:W182)</f>
        <v>2371815.39</v>
      </c>
      <c r="X183" s="135"/>
    </row>
    <row r="184" spans="1:24" ht="15.75" customHeight="1" x14ac:dyDescent="0.2">
      <c r="A184" s="177" t="s">
        <v>77</v>
      </c>
      <c r="B184" s="140"/>
      <c r="C184" s="166" t="s">
        <v>158</v>
      </c>
      <c r="D184" s="164" t="s">
        <v>57</v>
      </c>
      <c r="E184" s="172">
        <v>58.7</v>
      </c>
      <c r="F184" s="166" t="s">
        <v>110</v>
      </c>
      <c r="G184" s="164" t="s">
        <v>51</v>
      </c>
      <c r="H184" s="166" t="s">
        <v>111</v>
      </c>
      <c r="I184" s="164" t="s">
        <v>51</v>
      </c>
      <c r="J184" s="27" t="s">
        <v>35</v>
      </c>
      <c r="K184" s="43">
        <v>0</v>
      </c>
      <c r="L184" s="43">
        <v>0</v>
      </c>
      <c r="M184" s="35">
        <v>0</v>
      </c>
      <c r="N184" s="35">
        <v>0</v>
      </c>
      <c r="O184" s="43">
        <v>0</v>
      </c>
      <c r="P184" s="43">
        <v>0</v>
      </c>
      <c r="Q184" s="43">
        <v>0</v>
      </c>
      <c r="R184" s="60">
        <v>0</v>
      </c>
      <c r="S184" s="60">
        <v>0</v>
      </c>
      <c r="T184" s="43">
        <v>0</v>
      </c>
      <c r="U184" s="43">
        <v>0</v>
      </c>
      <c r="V184" s="83">
        <v>0</v>
      </c>
      <c r="W184" s="84">
        <f t="shared" ref="W184:W189" si="11">SUM(K184:V184)</f>
        <v>0</v>
      </c>
      <c r="X184" s="135"/>
    </row>
    <row r="185" spans="1:24" ht="15.75" x14ac:dyDescent="0.2">
      <c r="A185" s="178"/>
      <c r="B185" s="141"/>
      <c r="C185" s="171"/>
      <c r="D185" s="168"/>
      <c r="E185" s="173"/>
      <c r="F185" s="171"/>
      <c r="G185" s="168"/>
      <c r="H185" s="171"/>
      <c r="I185" s="168"/>
      <c r="J185" s="26" t="s">
        <v>12</v>
      </c>
      <c r="K185" s="38">
        <v>27020.868000000002</v>
      </c>
      <c r="L185" s="38">
        <v>32766.553999999993</v>
      </c>
      <c r="M185" s="106">
        <v>18316.232</v>
      </c>
      <c r="N185" s="35">
        <v>6137.9229999999998</v>
      </c>
      <c r="O185" s="38">
        <v>27565.641000000003</v>
      </c>
      <c r="P185" s="38">
        <v>0</v>
      </c>
      <c r="Q185" s="38">
        <v>0</v>
      </c>
      <c r="R185" s="49">
        <v>0</v>
      </c>
      <c r="S185" s="49">
        <v>0</v>
      </c>
      <c r="T185" s="38">
        <v>0</v>
      </c>
      <c r="U185" s="38">
        <v>0</v>
      </c>
      <c r="V185" s="75">
        <v>0</v>
      </c>
      <c r="W185" s="76">
        <f t="shared" si="11"/>
        <v>111807.21799999999</v>
      </c>
      <c r="X185" s="135"/>
    </row>
    <row r="186" spans="1:24" ht="15.75" x14ac:dyDescent="0.2">
      <c r="A186" s="178"/>
      <c r="B186" s="141"/>
      <c r="C186" s="171"/>
      <c r="D186" s="168"/>
      <c r="E186" s="173"/>
      <c r="F186" s="171"/>
      <c r="G186" s="168"/>
      <c r="H186" s="171"/>
      <c r="I186" s="168"/>
      <c r="J186" s="26" t="s">
        <v>13</v>
      </c>
      <c r="K186" s="38">
        <v>0</v>
      </c>
      <c r="L186" s="38">
        <v>0</v>
      </c>
      <c r="M186" s="35">
        <v>468.51499999999999</v>
      </c>
      <c r="N186" s="35">
        <v>226.04599999999999</v>
      </c>
      <c r="O186" s="38">
        <v>0</v>
      </c>
      <c r="P186" s="38">
        <v>0</v>
      </c>
      <c r="Q186" s="38">
        <v>0</v>
      </c>
      <c r="R186" s="49">
        <v>0</v>
      </c>
      <c r="S186" s="49">
        <v>0</v>
      </c>
      <c r="T186" s="38">
        <v>0</v>
      </c>
      <c r="U186" s="38">
        <v>0</v>
      </c>
      <c r="V186" s="75">
        <v>0</v>
      </c>
      <c r="W186" s="76">
        <f t="shared" si="11"/>
        <v>694.56099999999992</v>
      </c>
      <c r="X186" s="135"/>
    </row>
    <row r="187" spans="1:24" ht="15.75" x14ac:dyDescent="0.2">
      <c r="A187" s="178"/>
      <c r="B187" s="141" t="s">
        <v>184</v>
      </c>
      <c r="C187" s="171"/>
      <c r="D187" s="168"/>
      <c r="E187" s="173"/>
      <c r="F187" s="171"/>
      <c r="G187" s="168"/>
      <c r="H187" s="171"/>
      <c r="I187" s="168"/>
      <c r="J187" s="26" t="s">
        <v>19</v>
      </c>
      <c r="K187" s="38">
        <v>0</v>
      </c>
      <c r="L187" s="38">
        <v>0</v>
      </c>
      <c r="M187" s="35">
        <v>0</v>
      </c>
      <c r="N187" s="35">
        <v>0</v>
      </c>
      <c r="O187" s="38">
        <v>0</v>
      </c>
      <c r="P187" s="38">
        <v>0</v>
      </c>
      <c r="Q187" s="38">
        <v>0</v>
      </c>
      <c r="R187" s="49">
        <v>0</v>
      </c>
      <c r="S187" s="49">
        <v>0</v>
      </c>
      <c r="T187" s="38">
        <v>0</v>
      </c>
      <c r="U187" s="38">
        <v>0</v>
      </c>
      <c r="V187" s="75">
        <v>0</v>
      </c>
      <c r="W187" s="76">
        <f t="shared" si="11"/>
        <v>0</v>
      </c>
      <c r="X187" s="135"/>
    </row>
    <row r="188" spans="1:24" ht="15.75" x14ac:dyDescent="0.2">
      <c r="A188" s="178"/>
      <c r="B188" s="141"/>
      <c r="C188" s="171"/>
      <c r="D188" s="168"/>
      <c r="E188" s="173"/>
      <c r="F188" s="171"/>
      <c r="G188" s="168"/>
      <c r="H188" s="171"/>
      <c r="I188" s="168"/>
      <c r="J188" s="26" t="s">
        <v>23</v>
      </c>
      <c r="K188" s="49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49">
        <v>0</v>
      </c>
      <c r="S188" s="49">
        <v>0</v>
      </c>
      <c r="T188" s="38">
        <v>0</v>
      </c>
      <c r="U188" s="38">
        <v>0</v>
      </c>
      <c r="V188" s="75">
        <v>0</v>
      </c>
      <c r="W188" s="76">
        <f t="shared" si="11"/>
        <v>0</v>
      </c>
      <c r="X188" s="135"/>
    </row>
    <row r="189" spans="1:24" ht="16.5" thickBot="1" x14ac:dyDescent="0.25">
      <c r="A189" s="179"/>
      <c r="B189" s="142"/>
      <c r="C189" s="167"/>
      <c r="D189" s="165"/>
      <c r="E189" s="175"/>
      <c r="F189" s="167"/>
      <c r="G189" s="165"/>
      <c r="H189" s="167"/>
      <c r="I189" s="165"/>
      <c r="J189" s="17" t="s">
        <v>37</v>
      </c>
      <c r="K189" s="44">
        <v>0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40">
        <v>0</v>
      </c>
      <c r="R189" s="44">
        <v>0</v>
      </c>
      <c r="S189" s="44">
        <v>0</v>
      </c>
      <c r="T189" s="40">
        <v>0</v>
      </c>
      <c r="U189" s="40">
        <v>0</v>
      </c>
      <c r="V189" s="77">
        <v>0</v>
      </c>
      <c r="W189" s="78">
        <f t="shared" si="11"/>
        <v>0</v>
      </c>
      <c r="X189" s="135"/>
    </row>
    <row r="190" spans="1:24" ht="16.5" thickBot="1" x14ac:dyDescent="0.25">
      <c r="A190" s="6"/>
      <c r="B190" s="8"/>
      <c r="C190" s="16"/>
      <c r="D190" s="19"/>
      <c r="E190" s="19"/>
      <c r="F190" s="16"/>
      <c r="G190" s="16"/>
      <c r="H190" s="16"/>
      <c r="I190" s="16"/>
      <c r="J190" s="16"/>
      <c r="K190" s="41" t="s">
        <v>168</v>
      </c>
      <c r="L190" s="42" t="s">
        <v>168</v>
      </c>
      <c r="M190" s="42" t="s">
        <v>168</v>
      </c>
      <c r="N190" s="42" t="s">
        <v>168</v>
      </c>
      <c r="O190" s="42" t="s">
        <v>168</v>
      </c>
      <c r="P190" s="42" t="s">
        <v>168</v>
      </c>
      <c r="Q190" s="42" t="s">
        <v>168</v>
      </c>
      <c r="R190" s="79" t="s">
        <v>168</v>
      </c>
      <c r="S190" s="80" t="s">
        <v>168</v>
      </c>
      <c r="T190" s="42" t="s">
        <v>168</v>
      </c>
      <c r="U190" s="42" t="s">
        <v>168</v>
      </c>
      <c r="V190" s="81" t="s">
        <v>168</v>
      </c>
      <c r="W190" s="82">
        <f>SUM(W184:W189)</f>
        <v>112501.77899999999</v>
      </c>
      <c r="X190" s="135"/>
    </row>
    <row r="191" spans="1:24" ht="15.75" customHeight="1" x14ac:dyDescent="0.2">
      <c r="A191" s="177" t="s">
        <v>169</v>
      </c>
      <c r="B191" s="140">
        <v>278804</v>
      </c>
      <c r="C191" s="166" t="s">
        <v>170</v>
      </c>
      <c r="D191" s="164" t="s">
        <v>57</v>
      </c>
      <c r="E191" s="172">
        <v>58.7</v>
      </c>
      <c r="F191" s="166" t="s">
        <v>110</v>
      </c>
      <c r="G191" s="164" t="s">
        <v>51</v>
      </c>
      <c r="H191" s="166" t="s">
        <v>60</v>
      </c>
      <c r="I191" s="164" t="s">
        <v>51</v>
      </c>
      <c r="J191" s="27" t="s">
        <v>35</v>
      </c>
      <c r="K191" s="43">
        <v>0</v>
      </c>
      <c r="L191" s="43">
        <v>0</v>
      </c>
      <c r="M191" s="35">
        <v>0</v>
      </c>
      <c r="N191" s="35">
        <v>0</v>
      </c>
      <c r="O191" s="43">
        <v>0</v>
      </c>
      <c r="P191" s="43">
        <v>0</v>
      </c>
      <c r="Q191" s="43">
        <v>0</v>
      </c>
      <c r="R191" s="60">
        <v>0</v>
      </c>
      <c r="S191" s="60">
        <v>0</v>
      </c>
      <c r="T191" s="43">
        <v>0</v>
      </c>
      <c r="U191" s="43">
        <v>0</v>
      </c>
      <c r="V191" s="83">
        <v>0</v>
      </c>
      <c r="W191" s="84">
        <f t="shared" ref="W191:W196" si="12">SUM(K191:V191)</f>
        <v>0</v>
      </c>
      <c r="X191" s="135"/>
    </row>
    <row r="192" spans="1:24" ht="15.75" x14ac:dyDescent="0.2">
      <c r="A192" s="178"/>
      <c r="B192" s="141">
        <v>278804</v>
      </c>
      <c r="C192" s="171"/>
      <c r="D192" s="168"/>
      <c r="E192" s="173"/>
      <c r="F192" s="171"/>
      <c r="G192" s="168"/>
      <c r="H192" s="171"/>
      <c r="I192" s="168"/>
      <c r="J192" s="26" t="s">
        <v>12</v>
      </c>
      <c r="K192" s="38">
        <v>0</v>
      </c>
      <c r="L192" s="38">
        <v>0</v>
      </c>
      <c r="M192" s="38">
        <v>11858</v>
      </c>
      <c r="N192" s="35">
        <v>5547.9229999999998</v>
      </c>
      <c r="O192" s="38">
        <v>0</v>
      </c>
      <c r="P192" s="38">
        <v>0</v>
      </c>
      <c r="Q192" s="38">
        <v>0</v>
      </c>
      <c r="R192" s="49">
        <v>8442.3359999999993</v>
      </c>
      <c r="S192" s="49">
        <v>0</v>
      </c>
      <c r="T192" s="38">
        <v>0</v>
      </c>
      <c r="U192" s="38">
        <v>0</v>
      </c>
      <c r="V192" s="75">
        <v>0</v>
      </c>
      <c r="W192" s="76">
        <f t="shared" si="12"/>
        <v>25848.258999999998</v>
      </c>
      <c r="X192" s="135"/>
    </row>
    <row r="193" spans="1:24" ht="15.75" x14ac:dyDescent="0.2">
      <c r="A193" s="178"/>
      <c r="B193" s="141">
        <v>278804</v>
      </c>
      <c r="C193" s="171"/>
      <c r="D193" s="168"/>
      <c r="E193" s="173"/>
      <c r="F193" s="171"/>
      <c r="G193" s="168"/>
      <c r="H193" s="171"/>
      <c r="I193" s="168"/>
      <c r="J193" s="26" t="s">
        <v>13</v>
      </c>
      <c r="K193" s="38">
        <v>65335.159999999996</v>
      </c>
      <c r="L193" s="38">
        <v>68614</v>
      </c>
      <c r="M193" s="38">
        <v>107026.14600000002</v>
      </c>
      <c r="N193" s="35">
        <v>69390.174000000014</v>
      </c>
      <c r="O193" s="38">
        <v>72539.728000000003</v>
      </c>
      <c r="P193" s="38">
        <v>48138.770000000004</v>
      </c>
      <c r="Q193" s="38">
        <v>51650.676000000007</v>
      </c>
      <c r="R193" s="49">
        <v>64308.684999999998</v>
      </c>
      <c r="S193" s="49">
        <v>47622</v>
      </c>
      <c r="T193" s="38">
        <v>51421.099000000009</v>
      </c>
      <c r="U193" s="38">
        <v>61943.345999999998</v>
      </c>
      <c r="V193" s="75">
        <v>54186.908999999992</v>
      </c>
      <c r="W193" s="76">
        <f t="shared" si="12"/>
        <v>762176.6930000002</v>
      </c>
      <c r="X193" s="135"/>
    </row>
    <row r="194" spans="1:24" ht="15.75" x14ac:dyDescent="0.2">
      <c r="A194" s="178"/>
      <c r="B194" s="141">
        <v>278804</v>
      </c>
      <c r="C194" s="171"/>
      <c r="D194" s="168"/>
      <c r="E194" s="173"/>
      <c r="F194" s="171"/>
      <c r="G194" s="168"/>
      <c r="H194" s="171"/>
      <c r="I194" s="168"/>
      <c r="J194" s="26" t="s">
        <v>19</v>
      </c>
      <c r="K194" s="38">
        <v>154967.79300000006</v>
      </c>
      <c r="L194" s="38">
        <v>146313.38500000001</v>
      </c>
      <c r="M194" s="38">
        <v>169480.69</v>
      </c>
      <c r="N194" s="35">
        <v>196898.63599999997</v>
      </c>
      <c r="O194" s="38">
        <v>155404.28099999999</v>
      </c>
      <c r="P194" s="38">
        <v>162602.899</v>
      </c>
      <c r="Q194" s="38">
        <v>163856.73499999999</v>
      </c>
      <c r="R194" s="49">
        <v>202092.446</v>
      </c>
      <c r="S194" s="49">
        <v>191844</v>
      </c>
      <c r="T194" s="38">
        <v>172794.16899999997</v>
      </c>
      <c r="U194" s="38">
        <v>161341.47699999998</v>
      </c>
      <c r="V194" s="75">
        <v>187131.48500000002</v>
      </c>
      <c r="W194" s="76">
        <f t="shared" si="12"/>
        <v>2064727.996</v>
      </c>
      <c r="X194" s="135"/>
    </row>
    <row r="195" spans="1:24" ht="15.75" x14ac:dyDescent="0.2">
      <c r="A195" s="178"/>
      <c r="B195" s="141">
        <v>278804</v>
      </c>
      <c r="C195" s="171"/>
      <c r="D195" s="168"/>
      <c r="E195" s="173"/>
      <c r="F195" s="171"/>
      <c r="G195" s="168"/>
      <c r="H195" s="171"/>
      <c r="I195" s="168"/>
      <c r="J195" s="26" t="s">
        <v>23</v>
      </c>
      <c r="K195" s="49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0</v>
      </c>
      <c r="R195" s="49">
        <v>0</v>
      </c>
      <c r="S195" s="49">
        <v>0</v>
      </c>
      <c r="T195" s="38">
        <v>0</v>
      </c>
      <c r="U195" s="38">
        <v>0</v>
      </c>
      <c r="V195" s="75">
        <v>0</v>
      </c>
      <c r="W195" s="76">
        <f t="shared" si="12"/>
        <v>0</v>
      </c>
      <c r="X195" s="135"/>
    </row>
    <row r="196" spans="1:24" ht="16.5" thickBot="1" x14ac:dyDescent="0.25">
      <c r="A196" s="179"/>
      <c r="B196" s="142">
        <v>278804</v>
      </c>
      <c r="C196" s="167"/>
      <c r="D196" s="165"/>
      <c r="E196" s="175"/>
      <c r="F196" s="167"/>
      <c r="G196" s="165"/>
      <c r="H196" s="167"/>
      <c r="I196" s="165"/>
      <c r="J196" s="17" t="s">
        <v>37</v>
      </c>
      <c r="K196" s="44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4">
        <v>0</v>
      </c>
      <c r="S196" s="44">
        <v>0</v>
      </c>
      <c r="T196" s="40">
        <v>0</v>
      </c>
      <c r="U196" s="40">
        <v>0</v>
      </c>
      <c r="V196" s="77">
        <v>0</v>
      </c>
      <c r="W196" s="78">
        <f t="shared" si="12"/>
        <v>0</v>
      </c>
      <c r="X196" s="135"/>
    </row>
    <row r="197" spans="1:24" ht="16.5" thickBot="1" x14ac:dyDescent="0.25">
      <c r="A197" s="6"/>
      <c r="B197" s="8">
        <v>278804</v>
      </c>
      <c r="C197" s="16"/>
      <c r="D197" s="19"/>
      <c r="E197" s="19"/>
      <c r="F197" s="16"/>
      <c r="G197" s="16"/>
      <c r="H197" s="16"/>
      <c r="I197" s="16"/>
      <c r="J197" s="16"/>
      <c r="K197" s="41" t="s">
        <v>168</v>
      </c>
      <c r="L197" s="42" t="s">
        <v>168</v>
      </c>
      <c r="M197" s="42" t="s">
        <v>168</v>
      </c>
      <c r="N197" s="42" t="s">
        <v>168</v>
      </c>
      <c r="O197" s="42" t="s">
        <v>168</v>
      </c>
      <c r="P197" s="42" t="s">
        <v>168</v>
      </c>
      <c r="Q197" s="42" t="s">
        <v>168</v>
      </c>
      <c r="R197" s="79" t="s">
        <v>168</v>
      </c>
      <c r="S197" s="80" t="s">
        <v>168</v>
      </c>
      <c r="T197" s="42" t="s">
        <v>168</v>
      </c>
      <c r="U197" s="42" t="s">
        <v>168</v>
      </c>
      <c r="V197" s="81" t="s">
        <v>168</v>
      </c>
      <c r="W197" s="82">
        <f>SUM(W191:W196)</f>
        <v>2852752.9480000003</v>
      </c>
      <c r="X197" s="135"/>
    </row>
    <row r="198" spans="1:24" ht="15.75" customHeight="1" x14ac:dyDescent="0.2">
      <c r="A198" s="177" t="s">
        <v>171</v>
      </c>
      <c r="B198" s="140">
        <v>278804</v>
      </c>
      <c r="C198" s="166" t="s">
        <v>172</v>
      </c>
      <c r="D198" s="164" t="s">
        <v>57</v>
      </c>
      <c r="E198" s="172">
        <v>58.7</v>
      </c>
      <c r="F198" s="166" t="s">
        <v>60</v>
      </c>
      <c r="G198" s="164" t="s">
        <v>51</v>
      </c>
      <c r="H198" s="166" t="s">
        <v>111</v>
      </c>
      <c r="I198" s="164" t="s">
        <v>51</v>
      </c>
      <c r="J198" s="27" t="s">
        <v>35</v>
      </c>
      <c r="K198" s="43">
        <v>0</v>
      </c>
      <c r="L198" s="43">
        <v>0</v>
      </c>
      <c r="M198" s="35">
        <v>0</v>
      </c>
      <c r="N198" s="35">
        <v>0</v>
      </c>
      <c r="O198" s="43">
        <v>0</v>
      </c>
      <c r="P198" s="43">
        <v>0</v>
      </c>
      <c r="Q198" s="43">
        <v>0</v>
      </c>
      <c r="R198" s="60">
        <v>0</v>
      </c>
      <c r="S198" s="60">
        <v>0</v>
      </c>
      <c r="T198" s="43">
        <v>0</v>
      </c>
      <c r="U198" s="43">
        <v>0</v>
      </c>
      <c r="V198" s="83">
        <v>0</v>
      </c>
      <c r="W198" s="84">
        <f t="shared" ref="W198:W203" si="13">SUM(K198:V198)</f>
        <v>0</v>
      </c>
      <c r="X198" s="135"/>
    </row>
    <row r="199" spans="1:24" ht="15.75" x14ac:dyDescent="0.2">
      <c r="A199" s="178"/>
      <c r="B199" s="141">
        <v>278804</v>
      </c>
      <c r="C199" s="171"/>
      <c r="D199" s="168"/>
      <c r="E199" s="173"/>
      <c r="F199" s="171"/>
      <c r="G199" s="168"/>
      <c r="H199" s="171"/>
      <c r="I199" s="168"/>
      <c r="J199" s="26" t="s">
        <v>12</v>
      </c>
      <c r="K199" s="38">
        <v>0</v>
      </c>
      <c r="L199" s="38">
        <v>0</v>
      </c>
      <c r="M199" s="106">
        <v>11858</v>
      </c>
      <c r="N199" s="35">
        <v>5547.9229999999998</v>
      </c>
      <c r="O199" s="38">
        <v>0</v>
      </c>
      <c r="P199" s="38">
        <v>0</v>
      </c>
      <c r="Q199" s="38">
        <v>0</v>
      </c>
      <c r="R199" s="49">
        <v>8442.3359999999993</v>
      </c>
      <c r="S199" s="49">
        <v>0</v>
      </c>
      <c r="T199" s="38">
        <v>0</v>
      </c>
      <c r="U199" s="38">
        <v>8046.4320000000007</v>
      </c>
      <c r="V199" s="75">
        <v>0</v>
      </c>
      <c r="W199" s="76">
        <f t="shared" si="13"/>
        <v>33894.690999999999</v>
      </c>
      <c r="X199" s="135"/>
    </row>
    <row r="200" spans="1:24" ht="15.75" x14ac:dyDescent="0.2">
      <c r="A200" s="178"/>
      <c r="B200" s="141">
        <v>278804</v>
      </c>
      <c r="C200" s="171"/>
      <c r="D200" s="168"/>
      <c r="E200" s="173"/>
      <c r="F200" s="171"/>
      <c r="G200" s="168"/>
      <c r="H200" s="171"/>
      <c r="I200" s="168"/>
      <c r="J200" s="26" t="s">
        <v>13</v>
      </c>
      <c r="K200" s="38">
        <v>42355.928999999996</v>
      </c>
      <c r="L200" s="38">
        <v>46103.920999999988</v>
      </c>
      <c r="M200" s="35">
        <v>66315.061999999991</v>
      </c>
      <c r="N200" s="35">
        <v>45383.233</v>
      </c>
      <c r="O200" s="38">
        <v>66569.497000000003</v>
      </c>
      <c r="P200" s="38">
        <v>47049.131000000001</v>
      </c>
      <c r="Q200" s="38">
        <v>50625.541000000005</v>
      </c>
      <c r="R200" s="49">
        <v>63044.192999999999</v>
      </c>
      <c r="S200" s="49">
        <v>47552</v>
      </c>
      <c r="T200" s="38">
        <v>39252.839</v>
      </c>
      <c r="U200" s="38">
        <v>52317.675000000003</v>
      </c>
      <c r="V200" s="75">
        <v>44861.483</v>
      </c>
      <c r="W200" s="76">
        <f t="shared" si="13"/>
        <v>611430.50399999996</v>
      </c>
      <c r="X200" s="135"/>
    </row>
    <row r="201" spans="1:24" ht="15.75" x14ac:dyDescent="0.2">
      <c r="A201" s="178"/>
      <c r="B201" s="141">
        <v>278804</v>
      </c>
      <c r="C201" s="171"/>
      <c r="D201" s="168"/>
      <c r="E201" s="173"/>
      <c r="F201" s="171"/>
      <c r="G201" s="168"/>
      <c r="H201" s="171"/>
      <c r="I201" s="168"/>
      <c r="J201" s="26" t="s">
        <v>19</v>
      </c>
      <c r="K201" s="38">
        <v>0</v>
      </c>
      <c r="L201" s="38">
        <v>0</v>
      </c>
      <c r="M201" s="35">
        <v>0</v>
      </c>
      <c r="N201" s="35">
        <v>0</v>
      </c>
      <c r="O201" s="38">
        <v>0</v>
      </c>
      <c r="P201" s="38">
        <v>0</v>
      </c>
      <c r="Q201" s="38">
        <v>0</v>
      </c>
      <c r="R201" s="49">
        <v>0</v>
      </c>
      <c r="S201" s="49">
        <v>0</v>
      </c>
      <c r="T201" s="38">
        <v>0</v>
      </c>
      <c r="U201" s="38">
        <v>0</v>
      </c>
      <c r="V201" s="75">
        <v>0</v>
      </c>
      <c r="W201" s="76">
        <f t="shared" si="13"/>
        <v>0</v>
      </c>
      <c r="X201" s="135"/>
    </row>
    <row r="202" spans="1:24" ht="15.75" x14ac:dyDescent="0.2">
      <c r="A202" s="178"/>
      <c r="B202" s="141">
        <v>278804</v>
      </c>
      <c r="C202" s="171"/>
      <c r="D202" s="168"/>
      <c r="E202" s="173"/>
      <c r="F202" s="171"/>
      <c r="G202" s="168"/>
      <c r="H202" s="171"/>
      <c r="I202" s="168"/>
      <c r="J202" s="26" t="s">
        <v>23</v>
      </c>
      <c r="K202" s="49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0</v>
      </c>
      <c r="R202" s="49">
        <v>0</v>
      </c>
      <c r="S202" s="49">
        <v>0</v>
      </c>
      <c r="T202" s="38">
        <v>0</v>
      </c>
      <c r="U202" s="38">
        <v>0</v>
      </c>
      <c r="V202" s="75">
        <v>0</v>
      </c>
      <c r="W202" s="76">
        <f t="shared" si="13"/>
        <v>0</v>
      </c>
      <c r="X202" s="135"/>
    </row>
    <row r="203" spans="1:24" ht="16.5" thickBot="1" x14ac:dyDescent="0.25">
      <c r="A203" s="179"/>
      <c r="B203" s="142">
        <v>278804</v>
      </c>
      <c r="C203" s="167"/>
      <c r="D203" s="165"/>
      <c r="E203" s="175"/>
      <c r="F203" s="167"/>
      <c r="G203" s="165"/>
      <c r="H203" s="167"/>
      <c r="I203" s="165"/>
      <c r="J203" s="17" t="s">
        <v>37</v>
      </c>
      <c r="K203" s="44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4">
        <v>0</v>
      </c>
      <c r="S203" s="44">
        <v>0</v>
      </c>
      <c r="T203" s="40">
        <v>0</v>
      </c>
      <c r="U203" s="40">
        <v>0</v>
      </c>
      <c r="V203" s="77">
        <v>0</v>
      </c>
      <c r="W203" s="78">
        <f t="shared" si="13"/>
        <v>0</v>
      </c>
      <c r="X203" s="135"/>
    </row>
    <row r="204" spans="1:24" ht="16.5" thickBot="1" x14ac:dyDescent="0.25">
      <c r="A204" s="6"/>
      <c r="B204" s="8">
        <v>278804</v>
      </c>
      <c r="C204" s="16"/>
      <c r="D204" s="19"/>
      <c r="E204" s="19"/>
      <c r="F204" s="16"/>
      <c r="G204" s="16"/>
      <c r="H204" s="16"/>
      <c r="I204" s="16"/>
      <c r="J204" s="16"/>
      <c r="K204" s="41" t="s">
        <v>168</v>
      </c>
      <c r="L204" s="42" t="s">
        <v>168</v>
      </c>
      <c r="M204" s="42" t="s">
        <v>168</v>
      </c>
      <c r="N204" s="42" t="s">
        <v>168</v>
      </c>
      <c r="O204" s="42" t="s">
        <v>168</v>
      </c>
      <c r="P204" s="42" t="s">
        <v>168</v>
      </c>
      <c r="Q204" s="42" t="s">
        <v>168</v>
      </c>
      <c r="R204" s="79" t="s">
        <v>168</v>
      </c>
      <c r="S204" s="80" t="s">
        <v>168</v>
      </c>
      <c r="T204" s="42" t="s">
        <v>168</v>
      </c>
      <c r="U204" s="42" t="s">
        <v>168</v>
      </c>
      <c r="V204" s="81" t="s">
        <v>168</v>
      </c>
      <c r="W204" s="82">
        <f>SUM(W198:W203)</f>
        <v>645325.19499999995</v>
      </c>
      <c r="X204" s="135"/>
    </row>
    <row r="205" spans="1:24" ht="15.75" customHeight="1" x14ac:dyDescent="0.2">
      <c r="A205" s="177" t="s">
        <v>78</v>
      </c>
      <c r="B205" s="140">
        <v>268983</v>
      </c>
      <c r="C205" s="166" t="s">
        <v>159</v>
      </c>
      <c r="D205" s="164" t="s">
        <v>57</v>
      </c>
      <c r="E205" s="172">
        <v>36.200000000000003</v>
      </c>
      <c r="F205" s="164" t="s">
        <v>58</v>
      </c>
      <c r="G205" s="164" t="s">
        <v>51</v>
      </c>
      <c r="H205" s="166" t="s">
        <v>110</v>
      </c>
      <c r="I205" s="164" t="s">
        <v>51</v>
      </c>
      <c r="J205" s="26" t="s">
        <v>12</v>
      </c>
      <c r="K205" s="38">
        <v>90046.589000000022</v>
      </c>
      <c r="L205" s="38">
        <v>179148.56300000002</v>
      </c>
      <c r="M205" s="35">
        <v>177878.36799999993</v>
      </c>
      <c r="N205" s="35">
        <v>91823.98</v>
      </c>
      <c r="O205" s="38">
        <v>125490.24700000002</v>
      </c>
      <c r="P205" s="38">
        <v>76275.343999999983</v>
      </c>
      <c r="Q205" s="38">
        <v>93725.285000000003</v>
      </c>
      <c r="R205" s="49">
        <v>37561.264000000003</v>
      </c>
      <c r="S205" s="49">
        <v>99550</v>
      </c>
      <c r="T205" s="38">
        <v>124098.11300000001</v>
      </c>
      <c r="U205" s="38">
        <v>69589.427999999985</v>
      </c>
      <c r="V205" s="75">
        <v>136289.29500000001</v>
      </c>
      <c r="W205" s="76">
        <f t="shared" ref="W205:W210" si="14">SUM(K205:V205)</f>
        <v>1301476.476</v>
      </c>
      <c r="X205" s="135"/>
    </row>
    <row r="206" spans="1:24" ht="15.75" x14ac:dyDescent="0.2">
      <c r="A206" s="178"/>
      <c r="B206" s="141">
        <v>268983</v>
      </c>
      <c r="C206" s="171"/>
      <c r="D206" s="168"/>
      <c r="E206" s="173"/>
      <c r="F206" s="168"/>
      <c r="G206" s="168"/>
      <c r="H206" s="171"/>
      <c r="I206" s="168"/>
      <c r="J206" s="26" t="s">
        <v>13</v>
      </c>
      <c r="K206" s="38">
        <v>120316</v>
      </c>
      <c r="L206" s="38">
        <v>148072</v>
      </c>
      <c r="M206" s="35">
        <v>208470</v>
      </c>
      <c r="N206" s="35">
        <v>153232.845</v>
      </c>
      <c r="O206" s="38">
        <v>224493.42800000001</v>
      </c>
      <c r="P206" s="38">
        <v>237865.21799999996</v>
      </c>
      <c r="Q206" s="38">
        <v>320806.89700000006</v>
      </c>
      <c r="R206" s="49">
        <v>275177.57</v>
      </c>
      <c r="S206" s="49">
        <v>218290</v>
      </c>
      <c r="T206" s="38">
        <v>228566.82800000001</v>
      </c>
      <c r="U206" s="38">
        <v>165744.52100000001</v>
      </c>
      <c r="V206" s="75">
        <v>242652.08099999998</v>
      </c>
      <c r="W206" s="76">
        <f t="shared" si="14"/>
        <v>2543687.3880000003</v>
      </c>
      <c r="X206" s="135"/>
    </row>
    <row r="207" spans="1:24" ht="15.75" customHeight="1" x14ac:dyDescent="0.2">
      <c r="A207" s="178"/>
      <c r="B207" s="141">
        <v>268983</v>
      </c>
      <c r="C207" s="171"/>
      <c r="D207" s="168"/>
      <c r="E207" s="173"/>
      <c r="F207" s="168"/>
      <c r="G207" s="168"/>
      <c r="H207" s="171"/>
      <c r="I207" s="168"/>
      <c r="J207" s="26" t="s">
        <v>19</v>
      </c>
      <c r="K207" s="38">
        <v>69217.036999999997</v>
      </c>
      <c r="L207" s="38">
        <v>87238.137000000002</v>
      </c>
      <c r="M207" s="35">
        <v>88234</v>
      </c>
      <c r="N207" s="35">
        <v>89508.466</v>
      </c>
      <c r="O207" s="38">
        <v>88176.074999999997</v>
      </c>
      <c r="P207" s="38">
        <v>47607.239999999991</v>
      </c>
      <c r="Q207" s="38">
        <v>11892.584999999999</v>
      </c>
      <c r="R207" s="49">
        <v>54712.290999999997</v>
      </c>
      <c r="S207" s="49">
        <v>91716</v>
      </c>
      <c r="T207" s="38">
        <v>120489.63499999999</v>
      </c>
      <c r="U207" s="38">
        <v>113449.58700000001</v>
      </c>
      <c r="V207" s="75">
        <v>108432.60099999997</v>
      </c>
      <c r="W207" s="76">
        <f t="shared" si="14"/>
        <v>970673.6540000001</v>
      </c>
      <c r="X207" s="135"/>
    </row>
    <row r="208" spans="1:24" ht="15.75" customHeight="1" x14ac:dyDescent="0.2">
      <c r="A208" s="178"/>
      <c r="B208" s="141">
        <v>268983</v>
      </c>
      <c r="C208" s="171"/>
      <c r="D208" s="168"/>
      <c r="E208" s="173"/>
      <c r="F208" s="168"/>
      <c r="G208" s="168"/>
      <c r="H208" s="171"/>
      <c r="I208" s="168"/>
      <c r="J208" s="29" t="s">
        <v>22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7">
        <v>0</v>
      </c>
      <c r="S208" s="57">
        <v>0</v>
      </c>
      <c r="T208" s="50">
        <v>0</v>
      </c>
      <c r="U208" s="50">
        <v>0</v>
      </c>
      <c r="V208" s="86">
        <v>0</v>
      </c>
      <c r="W208" s="76">
        <f t="shared" si="14"/>
        <v>0</v>
      </c>
      <c r="X208" s="135"/>
    </row>
    <row r="209" spans="1:24" ht="15.75" customHeight="1" x14ac:dyDescent="0.2">
      <c r="A209" s="178"/>
      <c r="B209" s="141">
        <v>268983</v>
      </c>
      <c r="C209" s="171"/>
      <c r="D209" s="168"/>
      <c r="E209" s="173"/>
      <c r="F209" s="168"/>
      <c r="G209" s="168"/>
      <c r="H209" s="171"/>
      <c r="I209" s="168"/>
      <c r="J209" s="29" t="s">
        <v>79</v>
      </c>
      <c r="K209" s="50">
        <v>0</v>
      </c>
      <c r="L209" s="50">
        <v>0</v>
      </c>
      <c r="M209" s="50">
        <v>0</v>
      </c>
      <c r="N209" s="35">
        <v>0</v>
      </c>
      <c r="O209" s="50">
        <v>0</v>
      </c>
      <c r="P209" s="50">
        <v>0</v>
      </c>
      <c r="Q209" s="57">
        <v>0</v>
      </c>
      <c r="R209" s="57">
        <v>0</v>
      </c>
      <c r="S209" s="57">
        <v>0</v>
      </c>
      <c r="T209" s="50">
        <v>0</v>
      </c>
      <c r="U209" s="50">
        <v>0</v>
      </c>
      <c r="V209" s="86">
        <v>0</v>
      </c>
      <c r="W209" s="87">
        <f t="shared" si="14"/>
        <v>0</v>
      </c>
      <c r="X209" s="135"/>
    </row>
    <row r="210" spans="1:24" ht="16.5" thickBot="1" x14ac:dyDescent="0.25">
      <c r="A210" s="179"/>
      <c r="B210" s="142">
        <v>268983</v>
      </c>
      <c r="C210" s="167"/>
      <c r="D210" s="165"/>
      <c r="E210" s="175"/>
      <c r="F210" s="165"/>
      <c r="G210" s="165"/>
      <c r="H210" s="167"/>
      <c r="I210" s="165"/>
      <c r="J210" s="29" t="s">
        <v>37</v>
      </c>
      <c r="K210" s="50">
        <v>0</v>
      </c>
      <c r="L210" s="50">
        <v>0</v>
      </c>
      <c r="M210" s="50">
        <v>0</v>
      </c>
      <c r="N210" s="35">
        <v>0</v>
      </c>
      <c r="O210" s="50">
        <v>0</v>
      </c>
      <c r="P210" s="50">
        <v>0</v>
      </c>
      <c r="Q210" s="50">
        <v>0</v>
      </c>
      <c r="R210" s="57">
        <v>0</v>
      </c>
      <c r="S210" s="57">
        <v>0</v>
      </c>
      <c r="T210" s="50">
        <v>0</v>
      </c>
      <c r="U210" s="50">
        <v>0</v>
      </c>
      <c r="V210" s="86">
        <v>0</v>
      </c>
      <c r="W210" s="87">
        <f t="shared" si="14"/>
        <v>0</v>
      </c>
      <c r="X210" s="135"/>
    </row>
    <row r="211" spans="1:24" ht="16.5" thickBot="1" x14ac:dyDescent="0.25">
      <c r="A211" s="6"/>
      <c r="B211" s="8">
        <v>268983</v>
      </c>
      <c r="C211" s="16"/>
      <c r="D211" s="16"/>
      <c r="E211" s="16"/>
      <c r="F211" s="16"/>
      <c r="G211" s="16"/>
      <c r="H211" s="16"/>
      <c r="I211" s="16"/>
      <c r="J211" s="16"/>
      <c r="K211" s="41" t="s">
        <v>168</v>
      </c>
      <c r="L211" s="42" t="s">
        <v>168</v>
      </c>
      <c r="M211" s="42" t="s">
        <v>168</v>
      </c>
      <c r="N211" s="42" t="s">
        <v>168</v>
      </c>
      <c r="O211" s="42" t="s">
        <v>168</v>
      </c>
      <c r="P211" s="42" t="s">
        <v>168</v>
      </c>
      <c r="Q211" s="42" t="s">
        <v>168</v>
      </c>
      <c r="R211" s="79" t="s">
        <v>168</v>
      </c>
      <c r="S211" s="80" t="s">
        <v>168</v>
      </c>
      <c r="T211" s="42" t="s">
        <v>168</v>
      </c>
      <c r="U211" s="42" t="s">
        <v>168</v>
      </c>
      <c r="V211" s="81" t="s">
        <v>168</v>
      </c>
      <c r="W211" s="82">
        <f>SUM(W205:W210)</f>
        <v>4815837.5180000002</v>
      </c>
      <c r="X211" s="135"/>
    </row>
    <row r="212" spans="1:24" ht="16.5" customHeight="1" x14ac:dyDescent="0.2">
      <c r="A212" s="177" t="s">
        <v>80</v>
      </c>
      <c r="B212" s="140">
        <v>278803</v>
      </c>
      <c r="C212" s="166" t="s">
        <v>115</v>
      </c>
      <c r="D212" s="164" t="s">
        <v>57</v>
      </c>
      <c r="E212" s="172">
        <v>24.7</v>
      </c>
      <c r="F212" s="166" t="s">
        <v>111</v>
      </c>
      <c r="G212" s="164" t="s">
        <v>51</v>
      </c>
      <c r="H212" s="166" t="s">
        <v>107</v>
      </c>
      <c r="I212" s="164" t="s">
        <v>51</v>
      </c>
      <c r="J212" s="27" t="s">
        <v>35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60">
        <v>0</v>
      </c>
      <c r="S212" s="60">
        <v>0</v>
      </c>
      <c r="T212" s="43">
        <v>0</v>
      </c>
      <c r="U212" s="43">
        <v>0</v>
      </c>
      <c r="V212" s="83">
        <v>0</v>
      </c>
      <c r="W212" s="84">
        <f t="shared" ref="W212:W217" si="15">SUM(K212:V212)</f>
        <v>0</v>
      </c>
      <c r="X212" s="135"/>
    </row>
    <row r="213" spans="1:24" ht="15.75" x14ac:dyDescent="0.2">
      <c r="A213" s="178"/>
      <c r="B213" s="141">
        <v>278803</v>
      </c>
      <c r="C213" s="168"/>
      <c r="D213" s="168"/>
      <c r="E213" s="173"/>
      <c r="F213" s="171"/>
      <c r="G213" s="168"/>
      <c r="H213" s="168"/>
      <c r="I213" s="168"/>
      <c r="J213" s="26" t="s">
        <v>12</v>
      </c>
      <c r="K213" s="38">
        <v>27020.867999999999</v>
      </c>
      <c r="L213" s="38">
        <v>32766.554</v>
      </c>
      <c r="M213" s="38">
        <v>18316.205999999998</v>
      </c>
      <c r="N213" s="38">
        <v>6137.9229999999998</v>
      </c>
      <c r="O213" s="38">
        <v>27565.641</v>
      </c>
      <c r="P213" s="38">
        <v>28969.188999999998</v>
      </c>
      <c r="Q213" s="38">
        <v>44164.773000000001</v>
      </c>
      <c r="R213" s="49">
        <v>8442.3359999999993</v>
      </c>
      <c r="S213" s="49">
        <v>27318</v>
      </c>
      <c r="T213" s="38">
        <v>20753.505000000001</v>
      </c>
      <c r="U213" s="38">
        <v>15309.362999999998</v>
      </c>
      <c r="V213" s="75">
        <v>25570.537999999997</v>
      </c>
      <c r="W213" s="76">
        <f t="shared" si="15"/>
        <v>282334.89600000001</v>
      </c>
      <c r="X213" s="135"/>
    </row>
    <row r="214" spans="1:24" ht="15.75" x14ac:dyDescent="0.2">
      <c r="A214" s="178"/>
      <c r="B214" s="141">
        <v>278803</v>
      </c>
      <c r="C214" s="168"/>
      <c r="D214" s="168"/>
      <c r="E214" s="173"/>
      <c r="F214" s="171"/>
      <c r="G214" s="168"/>
      <c r="H214" s="168"/>
      <c r="I214" s="168"/>
      <c r="J214" s="26" t="s">
        <v>13</v>
      </c>
      <c r="K214" s="38">
        <v>0</v>
      </c>
      <c r="L214" s="38">
        <v>0</v>
      </c>
      <c r="M214" s="35">
        <v>468.51499999999999</v>
      </c>
      <c r="N214" s="35">
        <v>226.04599999999999</v>
      </c>
      <c r="O214" s="38">
        <v>0</v>
      </c>
      <c r="P214" s="38">
        <v>0</v>
      </c>
      <c r="Q214" s="38">
        <v>0</v>
      </c>
      <c r="R214" s="49">
        <v>0</v>
      </c>
      <c r="S214" s="49">
        <v>0</v>
      </c>
      <c r="T214" s="38">
        <v>0</v>
      </c>
      <c r="U214" s="38">
        <v>0</v>
      </c>
      <c r="V214" s="75">
        <v>0</v>
      </c>
      <c r="W214" s="76">
        <f t="shared" si="15"/>
        <v>694.56099999999992</v>
      </c>
      <c r="X214" s="135"/>
    </row>
    <row r="215" spans="1:24" ht="15.75" x14ac:dyDescent="0.2">
      <c r="A215" s="178"/>
      <c r="B215" s="141">
        <v>278803</v>
      </c>
      <c r="C215" s="168"/>
      <c r="D215" s="168"/>
      <c r="E215" s="173"/>
      <c r="F215" s="171"/>
      <c r="G215" s="168"/>
      <c r="H215" s="168"/>
      <c r="I215" s="168"/>
      <c r="J215" s="26" t="s">
        <v>19</v>
      </c>
      <c r="K215" s="38">
        <v>0</v>
      </c>
      <c r="L215" s="38">
        <v>0</v>
      </c>
      <c r="M215" s="35">
        <v>0</v>
      </c>
      <c r="N215" s="35">
        <v>0</v>
      </c>
      <c r="O215" s="38">
        <v>0</v>
      </c>
      <c r="P215" s="38">
        <v>0</v>
      </c>
      <c r="Q215" s="38">
        <v>0</v>
      </c>
      <c r="R215" s="49">
        <v>0</v>
      </c>
      <c r="S215" s="49">
        <v>0</v>
      </c>
      <c r="T215" s="38">
        <v>0</v>
      </c>
      <c r="U215" s="38">
        <v>0</v>
      </c>
      <c r="V215" s="75">
        <v>0</v>
      </c>
      <c r="W215" s="76">
        <f t="shared" si="15"/>
        <v>0</v>
      </c>
      <c r="X215" s="135"/>
    </row>
    <row r="216" spans="1:24" ht="15.75" x14ac:dyDescent="0.2">
      <c r="A216" s="178"/>
      <c r="B216" s="141">
        <v>278803</v>
      </c>
      <c r="C216" s="168"/>
      <c r="D216" s="168"/>
      <c r="E216" s="173"/>
      <c r="F216" s="171"/>
      <c r="G216" s="168"/>
      <c r="H216" s="168"/>
      <c r="I216" s="168"/>
      <c r="J216" s="26" t="s">
        <v>37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8">
        <v>0</v>
      </c>
      <c r="Q216" s="38">
        <v>0</v>
      </c>
      <c r="R216" s="49">
        <v>0</v>
      </c>
      <c r="S216" s="49">
        <v>0</v>
      </c>
      <c r="T216" s="38">
        <v>0</v>
      </c>
      <c r="U216" s="38">
        <v>0</v>
      </c>
      <c r="V216" s="75">
        <v>0</v>
      </c>
      <c r="W216" s="76">
        <f t="shared" si="15"/>
        <v>0</v>
      </c>
      <c r="X216" s="135"/>
    </row>
    <row r="217" spans="1:24" ht="16.5" thickBot="1" x14ac:dyDescent="0.25">
      <c r="A217" s="179"/>
      <c r="B217" s="142">
        <v>278803</v>
      </c>
      <c r="C217" s="165"/>
      <c r="D217" s="165"/>
      <c r="E217" s="175"/>
      <c r="F217" s="167"/>
      <c r="G217" s="165"/>
      <c r="H217" s="165"/>
      <c r="I217" s="165"/>
      <c r="J217" s="26" t="s">
        <v>15</v>
      </c>
      <c r="K217" s="38">
        <v>0</v>
      </c>
      <c r="L217" s="38">
        <v>0</v>
      </c>
      <c r="M217" s="38">
        <v>0</v>
      </c>
      <c r="N217" s="38">
        <v>0</v>
      </c>
      <c r="O217" s="38">
        <v>0</v>
      </c>
      <c r="P217" s="38">
        <v>0</v>
      </c>
      <c r="Q217" s="38">
        <v>0</v>
      </c>
      <c r="R217" s="49">
        <v>0</v>
      </c>
      <c r="S217" s="49">
        <v>0</v>
      </c>
      <c r="T217" s="38">
        <v>0</v>
      </c>
      <c r="U217" s="38">
        <v>0</v>
      </c>
      <c r="V217" s="75">
        <v>0</v>
      </c>
      <c r="W217" s="76">
        <f t="shared" si="15"/>
        <v>0</v>
      </c>
      <c r="X217" s="135"/>
    </row>
    <row r="218" spans="1:24" ht="16.5" thickBot="1" x14ac:dyDescent="0.25">
      <c r="A218" s="10"/>
      <c r="B218" s="8">
        <v>278803</v>
      </c>
      <c r="C218" s="16"/>
      <c r="D218" s="16"/>
      <c r="E218" s="16"/>
      <c r="F218" s="16"/>
      <c r="G218" s="16"/>
      <c r="H218" s="16"/>
      <c r="I218" s="16"/>
      <c r="J218" s="16"/>
      <c r="K218" s="41" t="s">
        <v>168</v>
      </c>
      <c r="L218" s="42" t="s">
        <v>168</v>
      </c>
      <c r="M218" s="42" t="s">
        <v>168</v>
      </c>
      <c r="N218" s="42" t="s">
        <v>168</v>
      </c>
      <c r="O218" s="42" t="s">
        <v>168</v>
      </c>
      <c r="P218" s="42" t="s">
        <v>168</v>
      </c>
      <c r="Q218" s="42" t="s">
        <v>168</v>
      </c>
      <c r="R218" s="79" t="s">
        <v>168</v>
      </c>
      <c r="S218" s="80" t="s">
        <v>168</v>
      </c>
      <c r="T218" s="42" t="s">
        <v>168</v>
      </c>
      <c r="U218" s="42" t="s">
        <v>168</v>
      </c>
      <c r="V218" s="81" t="s">
        <v>168</v>
      </c>
      <c r="W218" s="82">
        <f>SUM(W212:W217)</f>
        <v>283029.45699999999</v>
      </c>
      <c r="X218" s="135"/>
    </row>
    <row r="219" spans="1:24" ht="15.75" x14ac:dyDescent="0.2">
      <c r="A219" s="162">
        <v>719</v>
      </c>
      <c r="B219" s="103">
        <v>244001</v>
      </c>
      <c r="C219" s="166" t="s">
        <v>160</v>
      </c>
      <c r="D219" s="164" t="s">
        <v>59</v>
      </c>
      <c r="E219" s="172">
        <v>120.3</v>
      </c>
      <c r="F219" s="164" t="s">
        <v>58</v>
      </c>
      <c r="G219" s="164" t="s">
        <v>51</v>
      </c>
      <c r="H219" s="166" t="s">
        <v>107</v>
      </c>
      <c r="I219" s="164" t="s">
        <v>51</v>
      </c>
      <c r="J219" s="27" t="s">
        <v>12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60">
        <v>0</v>
      </c>
      <c r="T219" s="43">
        <v>0</v>
      </c>
      <c r="U219" s="43">
        <v>0</v>
      </c>
      <c r="V219" s="83">
        <v>0</v>
      </c>
      <c r="W219" s="84">
        <f t="shared" ref="W219:W226" si="16">SUM(K219:V219)</f>
        <v>0</v>
      </c>
      <c r="X219" s="135"/>
    </row>
    <row r="220" spans="1:24" ht="15.75" x14ac:dyDescent="0.2">
      <c r="A220" s="169"/>
      <c r="B220" s="9">
        <v>244001</v>
      </c>
      <c r="C220" s="171"/>
      <c r="D220" s="168"/>
      <c r="E220" s="173"/>
      <c r="F220" s="168"/>
      <c r="G220" s="168"/>
      <c r="H220" s="171"/>
      <c r="I220" s="168"/>
      <c r="J220" s="27" t="s">
        <v>21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60">
        <v>0</v>
      </c>
      <c r="T220" s="43">
        <v>0</v>
      </c>
      <c r="U220" s="43">
        <v>0</v>
      </c>
      <c r="V220" s="83">
        <v>0</v>
      </c>
      <c r="W220" s="84">
        <f t="shared" si="16"/>
        <v>0</v>
      </c>
      <c r="X220" s="135"/>
    </row>
    <row r="221" spans="1:24" ht="15.75" x14ac:dyDescent="0.2">
      <c r="A221" s="169"/>
      <c r="B221" s="9">
        <v>244001</v>
      </c>
      <c r="C221" s="171"/>
      <c r="D221" s="168"/>
      <c r="E221" s="173"/>
      <c r="F221" s="168"/>
      <c r="G221" s="168"/>
      <c r="H221" s="168"/>
      <c r="I221" s="168"/>
      <c r="J221" s="26" t="s">
        <v>53</v>
      </c>
      <c r="K221" s="38">
        <v>0</v>
      </c>
      <c r="L221" s="38">
        <v>0</v>
      </c>
      <c r="M221" s="38">
        <v>0</v>
      </c>
      <c r="N221" s="38">
        <v>0</v>
      </c>
      <c r="O221" s="38">
        <v>0</v>
      </c>
      <c r="P221" s="38">
        <v>0</v>
      </c>
      <c r="Q221" s="38">
        <v>0</v>
      </c>
      <c r="R221" s="38">
        <v>0</v>
      </c>
      <c r="S221" s="49">
        <v>0</v>
      </c>
      <c r="T221" s="38">
        <v>0</v>
      </c>
      <c r="U221" s="38">
        <v>0</v>
      </c>
      <c r="V221" s="75">
        <v>0</v>
      </c>
      <c r="W221" s="76">
        <f t="shared" si="16"/>
        <v>0</v>
      </c>
      <c r="X221" s="135"/>
    </row>
    <row r="222" spans="1:24" ht="15.75" x14ac:dyDescent="0.2">
      <c r="A222" s="169"/>
      <c r="B222" s="9">
        <v>244001</v>
      </c>
      <c r="C222" s="171"/>
      <c r="D222" s="168"/>
      <c r="E222" s="173"/>
      <c r="F222" s="168"/>
      <c r="G222" s="168"/>
      <c r="H222" s="168"/>
      <c r="I222" s="168"/>
      <c r="J222" s="26" t="s">
        <v>75</v>
      </c>
      <c r="K222" s="38">
        <v>0</v>
      </c>
      <c r="L222" s="38">
        <v>0</v>
      </c>
      <c r="M222" s="38">
        <v>0</v>
      </c>
      <c r="N222" s="38">
        <v>0</v>
      </c>
      <c r="O222" s="38">
        <v>0</v>
      </c>
      <c r="P222" s="38">
        <v>0</v>
      </c>
      <c r="Q222" s="38">
        <v>0</v>
      </c>
      <c r="R222" s="38">
        <v>0</v>
      </c>
      <c r="S222" s="49">
        <v>0</v>
      </c>
      <c r="T222" s="38">
        <v>0</v>
      </c>
      <c r="U222" s="38">
        <v>0</v>
      </c>
      <c r="V222" s="75">
        <v>0</v>
      </c>
      <c r="W222" s="76">
        <f t="shared" si="16"/>
        <v>0</v>
      </c>
      <c r="X222" s="135"/>
    </row>
    <row r="223" spans="1:24" ht="15.75" x14ac:dyDescent="0.2">
      <c r="A223" s="169"/>
      <c r="B223" s="9">
        <v>244001</v>
      </c>
      <c r="C223" s="171"/>
      <c r="D223" s="168"/>
      <c r="E223" s="173"/>
      <c r="F223" s="168"/>
      <c r="G223" s="168"/>
      <c r="H223" s="168"/>
      <c r="I223" s="168"/>
      <c r="J223" s="26" t="s">
        <v>74</v>
      </c>
      <c r="K223" s="38">
        <v>0</v>
      </c>
      <c r="L223" s="38">
        <v>0</v>
      </c>
      <c r="M223" s="38">
        <v>0</v>
      </c>
      <c r="N223" s="38">
        <v>0</v>
      </c>
      <c r="O223" s="38">
        <v>0</v>
      </c>
      <c r="P223" s="38">
        <v>0</v>
      </c>
      <c r="Q223" s="38">
        <v>0</v>
      </c>
      <c r="R223" s="38">
        <v>0</v>
      </c>
      <c r="S223" s="49">
        <v>0</v>
      </c>
      <c r="T223" s="38">
        <v>0</v>
      </c>
      <c r="U223" s="38">
        <v>0</v>
      </c>
      <c r="V223" s="75">
        <v>0</v>
      </c>
      <c r="W223" s="76">
        <f t="shared" si="16"/>
        <v>0</v>
      </c>
      <c r="X223" s="135"/>
    </row>
    <row r="224" spans="1:24" ht="15.75" x14ac:dyDescent="0.2">
      <c r="A224" s="169"/>
      <c r="B224" s="9">
        <v>244001</v>
      </c>
      <c r="C224" s="171"/>
      <c r="D224" s="168"/>
      <c r="E224" s="173"/>
      <c r="F224" s="168"/>
      <c r="G224" s="168"/>
      <c r="H224" s="168"/>
      <c r="I224" s="168"/>
      <c r="J224" s="26" t="s">
        <v>22</v>
      </c>
      <c r="K224" s="38">
        <v>45409.419000000002</v>
      </c>
      <c r="L224" s="38">
        <v>161398.307</v>
      </c>
      <c r="M224" s="38">
        <v>138177.74899999998</v>
      </c>
      <c r="N224" s="35">
        <v>153732.47399999999</v>
      </c>
      <c r="O224" s="38">
        <v>166415.18599999996</v>
      </c>
      <c r="P224" s="38">
        <v>180225.78700000001</v>
      </c>
      <c r="Q224" s="38">
        <v>179080.75299999997</v>
      </c>
      <c r="R224" s="49">
        <v>173472.97500000001</v>
      </c>
      <c r="S224" s="49">
        <v>168037</v>
      </c>
      <c r="T224" s="38">
        <v>163954.55299999999</v>
      </c>
      <c r="U224" s="38">
        <v>142680.70299999998</v>
      </c>
      <c r="V224" s="75">
        <v>172981.34100000001</v>
      </c>
      <c r="W224" s="76">
        <f t="shared" si="16"/>
        <v>1845566.247</v>
      </c>
      <c r="X224" s="135"/>
    </row>
    <row r="225" spans="1:24" ht="15.75" x14ac:dyDescent="0.2">
      <c r="A225" s="169"/>
      <c r="B225" s="9">
        <v>244001</v>
      </c>
      <c r="C225" s="171"/>
      <c r="D225" s="168"/>
      <c r="E225" s="173"/>
      <c r="F225" s="168"/>
      <c r="G225" s="168"/>
      <c r="H225" s="168"/>
      <c r="I225" s="168"/>
      <c r="J225" s="26" t="s">
        <v>23</v>
      </c>
      <c r="K225" s="38">
        <v>0</v>
      </c>
      <c r="L225" s="38">
        <v>0</v>
      </c>
      <c r="M225" s="38">
        <v>0</v>
      </c>
      <c r="N225" s="38">
        <v>0</v>
      </c>
      <c r="O225" s="38">
        <v>0</v>
      </c>
      <c r="P225" s="38">
        <v>0</v>
      </c>
      <c r="Q225" s="38">
        <v>0</v>
      </c>
      <c r="R225" s="49">
        <v>0</v>
      </c>
      <c r="S225" s="49">
        <v>0</v>
      </c>
      <c r="T225" s="38">
        <v>0</v>
      </c>
      <c r="U225" s="38">
        <v>0</v>
      </c>
      <c r="V225" s="75">
        <v>0</v>
      </c>
      <c r="W225" s="76">
        <f t="shared" si="16"/>
        <v>0</v>
      </c>
      <c r="X225" s="135"/>
    </row>
    <row r="226" spans="1:24" ht="16.5" thickBot="1" x14ac:dyDescent="0.25">
      <c r="A226" s="163"/>
      <c r="B226" s="139">
        <v>244001</v>
      </c>
      <c r="C226" s="167"/>
      <c r="D226" s="165"/>
      <c r="E226" s="175"/>
      <c r="F226" s="165"/>
      <c r="G226" s="165"/>
      <c r="H226" s="165"/>
      <c r="I226" s="165"/>
      <c r="J226" s="17" t="s">
        <v>54</v>
      </c>
      <c r="K226" s="44">
        <v>0</v>
      </c>
      <c r="L226" s="40">
        <v>0</v>
      </c>
      <c r="M226" s="40">
        <v>0</v>
      </c>
      <c r="N226" s="40">
        <v>0</v>
      </c>
      <c r="O226" s="40">
        <v>0</v>
      </c>
      <c r="P226" s="40">
        <v>0</v>
      </c>
      <c r="Q226" s="40">
        <v>0</v>
      </c>
      <c r="R226" s="44">
        <v>0</v>
      </c>
      <c r="S226" s="44">
        <v>0</v>
      </c>
      <c r="T226" s="40">
        <v>0</v>
      </c>
      <c r="U226" s="40">
        <v>0</v>
      </c>
      <c r="V226" s="77">
        <v>0</v>
      </c>
      <c r="W226" s="78">
        <f t="shared" si="16"/>
        <v>0</v>
      </c>
      <c r="X226" s="135"/>
    </row>
    <row r="227" spans="1:24" ht="16.5" thickBot="1" x14ac:dyDescent="0.25">
      <c r="A227" s="6"/>
      <c r="B227" s="8">
        <v>244001</v>
      </c>
      <c r="C227" s="16"/>
      <c r="D227" s="16"/>
      <c r="E227" s="16"/>
      <c r="F227" s="16"/>
      <c r="G227" s="16"/>
      <c r="H227" s="16"/>
      <c r="I227" s="16"/>
      <c r="J227" s="16"/>
      <c r="K227" s="41" t="s">
        <v>168</v>
      </c>
      <c r="L227" s="42" t="s">
        <v>168</v>
      </c>
      <c r="M227" s="42" t="s">
        <v>168</v>
      </c>
      <c r="N227" s="42" t="s">
        <v>168</v>
      </c>
      <c r="O227" s="42" t="s">
        <v>168</v>
      </c>
      <c r="P227" s="42" t="s">
        <v>168</v>
      </c>
      <c r="Q227" s="42" t="s">
        <v>168</v>
      </c>
      <c r="R227" s="79" t="s">
        <v>168</v>
      </c>
      <c r="S227" s="80" t="s">
        <v>168</v>
      </c>
      <c r="T227" s="42" t="s">
        <v>168</v>
      </c>
      <c r="U227" s="42" t="s">
        <v>168</v>
      </c>
      <c r="V227" s="81" t="s">
        <v>168</v>
      </c>
      <c r="W227" s="82">
        <f>SUM(W219:W226)</f>
        <v>1845566.247</v>
      </c>
      <c r="X227" s="135"/>
    </row>
    <row r="228" spans="1:24" ht="16.149999999999999" customHeight="1" x14ac:dyDescent="0.2">
      <c r="A228" s="177" t="s">
        <v>81</v>
      </c>
      <c r="B228" s="140">
        <v>243991</v>
      </c>
      <c r="C228" s="166" t="s">
        <v>56</v>
      </c>
      <c r="D228" s="164" t="s">
        <v>59</v>
      </c>
      <c r="E228" s="172">
        <v>82.2</v>
      </c>
      <c r="F228" s="166" t="s">
        <v>112</v>
      </c>
      <c r="G228" s="164" t="s">
        <v>51</v>
      </c>
      <c r="H228" s="166" t="s">
        <v>110</v>
      </c>
      <c r="I228" s="164" t="s">
        <v>51</v>
      </c>
      <c r="J228" s="26" t="s">
        <v>12</v>
      </c>
      <c r="K228" s="38">
        <v>250651</v>
      </c>
      <c r="L228" s="38">
        <v>259684</v>
      </c>
      <c r="M228" s="35">
        <v>333593</v>
      </c>
      <c r="N228" s="35">
        <v>312897.88600000006</v>
      </c>
      <c r="O228" s="38">
        <v>228478.31599999996</v>
      </c>
      <c r="P228" s="38">
        <v>277818.09500000003</v>
      </c>
      <c r="Q228" s="38">
        <v>212060.86400000003</v>
      </c>
      <c r="R228" s="49">
        <v>257699.69699999999</v>
      </c>
      <c r="S228" s="49">
        <v>115638</v>
      </c>
      <c r="T228" s="38">
        <v>129359.82799999999</v>
      </c>
      <c r="U228" s="38">
        <v>135790.80499999996</v>
      </c>
      <c r="V228" s="75">
        <v>189215.37900000002</v>
      </c>
      <c r="W228" s="76">
        <f t="shared" ref="W228:W233" si="17">SUM(K228:V228)</f>
        <v>2702886.8700000006</v>
      </c>
      <c r="X228" s="135"/>
    </row>
    <row r="229" spans="1:24" ht="15.75" x14ac:dyDescent="0.2">
      <c r="A229" s="178"/>
      <c r="B229" s="141">
        <v>243991</v>
      </c>
      <c r="C229" s="168"/>
      <c r="D229" s="168"/>
      <c r="E229" s="173"/>
      <c r="F229" s="171"/>
      <c r="G229" s="168"/>
      <c r="H229" s="171"/>
      <c r="I229" s="168"/>
      <c r="J229" s="26" t="s">
        <v>21</v>
      </c>
      <c r="K229" s="38">
        <v>0</v>
      </c>
      <c r="L229" s="38">
        <v>0</v>
      </c>
      <c r="M229" s="64">
        <v>0</v>
      </c>
      <c r="N229" s="35">
        <v>0</v>
      </c>
      <c r="O229" s="38">
        <v>0</v>
      </c>
      <c r="P229" s="38">
        <v>0</v>
      </c>
      <c r="Q229" s="49">
        <v>0</v>
      </c>
      <c r="R229" s="49">
        <v>0</v>
      </c>
      <c r="S229" s="49">
        <v>0</v>
      </c>
      <c r="T229" s="38">
        <v>0</v>
      </c>
      <c r="U229" s="38">
        <v>0</v>
      </c>
      <c r="V229" s="75">
        <v>0</v>
      </c>
      <c r="W229" s="76">
        <f t="shared" si="17"/>
        <v>0</v>
      </c>
      <c r="X229" s="135"/>
    </row>
    <row r="230" spans="1:24" ht="15.75" x14ac:dyDescent="0.2">
      <c r="A230" s="178"/>
      <c r="B230" s="141">
        <v>243991</v>
      </c>
      <c r="C230" s="168"/>
      <c r="D230" s="168"/>
      <c r="E230" s="173"/>
      <c r="F230" s="171"/>
      <c r="G230" s="168"/>
      <c r="H230" s="171"/>
      <c r="I230" s="168"/>
      <c r="J230" s="26" t="s">
        <v>13</v>
      </c>
      <c r="K230" s="38">
        <v>76322.035000000003</v>
      </c>
      <c r="L230" s="38">
        <v>126555.68599999999</v>
      </c>
      <c r="M230" s="35">
        <v>136352.902</v>
      </c>
      <c r="N230" s="35">
        <v>160434.89899999998</v>
      </c>
      <c r="O230" s="38">
        <v>134114.57800000001</v>
      </c>
      <c r="P230" s="38">
        <v>101706.45299999998</v>
      </c>
      <c r="Q230" s="38">
        <v>235339.56799999997</v>
      </c>
      <c r="R230" s="49">
        <v>257208.66099999999</v>
      </c>
      <c r="S230" s="49">
        <v>366969</v>
      </c>
      <c r="T230" s="38">
        <v>335698.15900000004</v>
      </c>
      <c r="U230" s="38">
        <v>236140.25199999998</v>
      </c>
      <c r="V230" s="75">
        <v>268956.54000000004</v>
      </c>
      <c r="W230" s="76">
        <f t="shared" si="17"/>
        <v>2435798.733</v>
      </c>
      <c r="X230" s="135"/>
    </row>
    <row r="231" spans="1:24" ht="15.75" x14ac:dyDescent="0.2">
      <c r="A231" s="178"/>
      <c r="B231" s="141">
        <v>243991</v>
      </c>
      <c r="C231" s="168"/>
      <c r="D231" s="168"/>
      <c r="E231" s="173"/>
      <c r="F231" s="171"/>
      <c r="G231" s="168"/>
      <c r="H231" s="171"/>
      <c r="I231" s="168"/>
      <c r="J231" s="26" t="s">
        <v>19</v>
      </c>
      <c r="K231" s="38">
        <v>69088.399000000005</v>
      </c>
      <c r="L231" s="38">
        <v>29169.536</v>
      </c>
      <c r="M231" s="35">
        <v>65784</v>
      </c>
      <c r="N231" s="35">
        <v>91035.559000000008</v>
      </c>
      <c r="O231" s="38">
        <v>38488.946000000004</v>
      </c>
      <c r="P231" s="38">
        <v>65449.110999999997</v>
      </c>
      <c r="Q231" s="38">
        <v>22489.215</v>
      </c>
      <c r="R231" s="49">
        <v>132656.486</v>
      </c>
      <c r="S231" s="49">
        <v>91124</v>
      </c>
      <c r="T231" s="38">
        <v>50867.751999999993</v>
      </c>
      <c r="U231" s="38">
        <v>41644.263999999996</v>
      </c>
      <c r="V231" s="75">
        <v>65258.317000000003</v>
      </c>
      <c r="W231" s="76">
        <f t="shared" si="17"/>
        <v>763055.58499999996</v>
      </c>
      <c r="X231" s="135"/>
    </row>
    <row r="232" spans="1:24" ht="15.75" x14ac:dyDescent="0.2">
      <c r="A232" s="178"/>
      <c r="B232" s="141">
        <v>243991</v>
      </c>
      <c r="C232" s="168"/>
      <c r="D232" s="168"/>
      <c r="E232" s="173"/>
      <c r="F232" s="171"/>
      <c r="G232" s="168"/>
      <c r="H232" s="171"/>
      <c r="I232" s="168"/>
      <c r="J232" s="29" t="s">
        <v>79</v>
      </c>
      <c r="K232" s="39">
        <v>0</v>
      </c>
      <c r="L232" s="38">
        <v>0</v>
      </c>
      <c r="M232" s="38">
        <v>0</v>
      </c>
      <c r="N232" s="35">
        <v>0</v>
      </c>
      <c r="O232" s="38">
        <v>0</v>
      </c>
      <c r="P232" s="38">
        <v>0</v>
      </c>
      <c r="Q232" s="38">
        <v>0</v>
      </c>
      <c r="R232" s="49">
        <v>0</v>
      </c>
      <c r="S232" s="49">
        <v>0</v>
      </c>
      <c r="T232" s="38">
        <v>0</v>
      </c>
      <c r="U232" s="38">
        <v>0</v>
      </c>
      <c r="V232" s="75">
        <v>0</v>
      </c>
      <c r="W232" s="76">
        <f t="shared" si="17"/>
        <v>0</v>
      </c>
      <c r="X232" s="135"/>
    </row>
    <row r="233" spans="1:24" ht="16.5" thickBot="1" x14ac:dyDescent="0.25">
      <c r="A233" s="179"/>
      <c r="B233" s="142">
        <v>243991</v>
      </c>
      <c r="C233" s="165"/>
      <c r="D233" s="165"/>
      <c r="E233" s="175"/>
      <c r="F233" s="167"/>
      <c r="G233" s="165"/>
      <c r="H233" s="167"/>
      <c r="I233" s="165"/>
      <c r="J233" s="32" t="s">
        <v>37</v>
      </c>
      <c r="K233" s="44">
        <v>135913.834</v>
      </c>
      <c r="L233" s="40">
        <v>57607.017999999996</v>
      </c>
      <c r="M233" s="40">
        <v>23833</v>
      </c>
      <c r="N233" s="35">
        <v>15064.856</v>
      </c>
      <c r="O233" s="40">
        <v>56770.483999999997</v>
      </c>
      <c r="P233" s="38">
        <v>36613.059000000001</v>
      </c>
      <c r="Q233" s="40">
        <v>80934.913</v>
      </c>
      <c r="R233" s="44">
        <v>59991.309000000001</v>
      </c>
      <c r="S233" s="44">
        <v>69296</v>
      </c>
      <c r="T233" s="40">
        <v>43636.843999999997</v>
      </c>
      <c r="U233" s="40">
        <v>64527.130000000005</v>
      </c>
      <c r="V233" s="77">
        <v>46502.643000000004</v>
      </c>
      <c r="W233" s="78">
        <f t="shared" si="17"/>
        <v>690691.09000000008</v>
      </c>
      <c r="X233" s="135"/>
    </row>
    <row r="234" spans="1:24" ht="16.5" thickBot="1" x14ac:dyDescent="0.25">
      <c r="A234" s="6"/>
      <c r="B234" s="8">
        <v>243991</v>
      </c>
      <c r="C234" s="16"/>
      <c r="D234" s="16"/>
      <c r="E234" s="16"/>
      <c r="F234" s="16"/>
      <c r="G234" s="16"/>
      <c r="H234" s="16"/>
      <c r="I234" s="16"/>
      <c r="J234" s="33"/>
      <c r="K234" s="41" t="s">
        <v>168</v>
      </c>
      <c r="L234" s="42" t="s">
        <v>168</v>
      </c>
      <c r="M234" s="42" t="s">
        <v>168</v>
      </c>
      <c r="N234" s="42" t="s">
        <v>168</v>
      </c>
      <c r="O234" s="42" t="s">
        <v>168</v>
      </c>
      <c r="P234" s="42" t="s">
        <v>168</v>
      </c>
      <c r="Q234" s="42" t="s">
        <v>168</v>
      </c>
      <c r="R234" s="79" t="s">
        <v>168</v>
      </c>
      <c r="S234" s="80" t="s">
        <v>168</v>
      </c>
      <c r="T234" s="42" t="s">
        <v>168</v>
      </c>
      <c r="U234" s="42" t="s">
        <v>168</v>
      </c>
      <c r="V234" s="81" t="s">
        <v>168</v>
      </c>
      <c r="W234" s="82">
        <f>SUM(W228:W233)</f>
        <v>6592432.2779999999</v>
      </c>
      <c r="X234" s="135"/>
    </row>
    <row r="235" spans="1:24" ht="15.75" customHeight="1" x14ac:dyDescent="0.2">
      <c r="A235" s="177" t="s">
        <v>82</v>
      </c>
      <c r="B235" s="140">
        <v>240448</v>
      </c>
      <c r="C235" s="166" t="s">
        <v>161</v>
      </c>
      <c r="D235" s="164" t="s">
        <v>59</v>
      </c>
      <c r="E235" s="172">
        <v>152.69999999999999</v>
      </c>
      <c r="F235" s="166" t="s">
        <v>110</v>
      </c>
      <c r="G235" s="164" t="s">
        <v>51</v>
      </c>
      <c r="H235" s="166" t="s">
        <v>50</v>
      </c>
      <c r="I235" s="164" t="s">
        <v>51</v>
      </c>
      <c r="J235" s="27" t="s">
        <v>35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3">
        <v>0</v>
      </c>
      <c r="Q235" s="43">
        <v>0</v>
      </c>
      <c r="R235" s="60">
        <v>0</v>
      </c>
      <c r="S235" s="60">
        <v>0</v>
      </c>
      <c r="T235" s="43">
        <v>0</v>
      </c>
      <c r="U235" s="43">
        <v>0</v>
      </c>
      <c r="V235" s="83">
        <v>0</v>
      </c>
      <c r="W235" s="84">
        <f t="shared" ref="W235:W242" si="18">SUM(K235:V235)</f>
        <v>0</v>
      </c>
      <c r="X235" s="135"/>
    </row>
    <row r="236" spans="1:24" ht="15.75" x14ac:dyDescent="0.2">
      <c r="A236" s="178"/>
      <c r="B236" s="141">
        <v>240448</v>
      </c>
      <c r="C236" s="171"/>
      <c r="D236" s="168"/>
      <c r="E236" s="173"/>
      <c r="F236" s="171"/>
      <c r="G236" s="168"/>
      <c r="H236" s="168"/>
      <c r="I236" s="168"/>
      <c r="J236" s="26" t="s">
        <v>12</v>
      </c>
      <c r="K236" s="38">
        <v>29988.636999999999</v>
      </c>
      <c r="L236" s="38">
        <v>81119.103000000003</v>
      </c>
      <c r="M236" s="38">
        <v>299455.80099999986</v>
      </c>
      <c r="N236" s="35">
        <v>275563.21299999999</v>
      </c>
      <c r="O236" s="38">
        <v>197659.56999999998</v>
      </c>
      <c r="P236" s="38">
        <v>306416.42800000001</v>
      </c>
      <c r="Q236" s="38">
        <v>193718.62400000001</v>
      </c>
      <c r="R236" s="49">
        <v>240502.35200000001</v>
      </c>
      <c r="S236" s="49">
        <v>174036</v>
      </c>
      <c r="T236" s="38">
        <v>274271.255</v>
      </c>
      <c r="U236" s="38">
        <v>126452.83699999998</v>
      </c>
      <c r="V236" s="75">
        <v>162998.45500000002</v>
      </c>
      <c r="W236" s="76">
        <f t="shared" si="18"/>
        <v>2362182.2749999999</v>
      </c>
      <c r="X236" s="135"/>
    </row>
    <row r="237" spans="1:24" ht="15.75" x14ac:dyDescent="0.2">
      <c r="A237" s="178"/>
      <c r="B237" s="141">
        <v>240448</v>
      </c>
      <c r="C237" s="171"/>
      <c r="D237" s="168"/>
      <c r="E237" s="173"/>
      <c r="F237" s="171"/>
      <c r="G237" s="168"/>
      <c r="H237" s="168"/>
      <c r="I237" s="168"/>
      <c r="J237" s="26" t="s">
        <v>13</v>
      </c>
      <c r="K237" s="38">
        <v>0</v>
      </c>
      <c r="L237" s="38">
        <v>0</v>
      </c>
      <c r="M237" s="38">
        <v>0</v>
      </c>
      <c r="N237" s="35">
        <v>0</v>
      </c>
      <c r="O237" s="38">
        <v>168.869</v>
      </c>
      <c r="P237" s="38">
        <v>122154.645</v>
      </c>
      <c r="Q237" s="38">
        <v>94871.185000000012</v>
      </c>
      <c r="R237" s="49">
        <v>4997.3990000000003</v>
      </c>
      <c r="S237" s="49">
        <v>0</v>
      </c>
      <c r="T237" s="38">
        <v>0</v>
      </c>
      <c r="U237" s="38">
        <v>0</v>
      </c>
      <c r="V237" s="75">
        <v>0</v>
      </c>
      <c r="W237" s="76">
        <f t="shared" si="18"/>
        <v>222192.09800000003</v>
      </c>
      <c r="X237" s="135"/>
    </row>
    <row r="238" spans="1:24" ht="15.75" x14ac:dyDescent="0.2">
      <c r="A238" s="178"/>
      <c r="B238" s="141">
        <v>240448</v>
      </c>
      <c r="C238" s="171"/>
      <c r="D238" s="168"/>
      <c r="E238" s="173"/>
      <c r="F238" s="171"/>
      <c r="G238" s="168"/>
      <c r="H238" s="168"/>
      <c r="I238" s="168"/>
      <c r="J238" s="26" t="s">
        <v>36</v>
      </c>
      <c r="K238" s="38">
        <v>0</v>
      </c>
      <c r="L238" s="38">
        <v>0</v>
      </c>
      <c r="M238" s="38">
        <v>0</v>
      </c>
      <c r="N238" s="38">
        <v>0</v>
      </c>
      <c r="O238" s="38">
        <v>0</v>
      </c>
      <c r="P238" s="38">
        <v>0</v>
      </c>
      <c r="Q238" s="38">
        <v>0</v>
      </c>
      <c r="R238" s="49">
        <v>0</v>
      </c>
      <c r="S238" s="49">
        <v>0</v>
      </c>
      <c r="T238" s="38">
        <v>0</v>
      </c>
      <c r="U238" s="38">
        <v>0</v>
      </c>
      <c r="V238" s="75">
        <v>0</v>
      </c>
      <c r="W238" s="76">
        <f t="shared" si="18"/>
        <v>0</v>
      </c>
      <c r="X238" s="135"/>
    </row>
    <row r="239" spans="1:24" ht="15.75" x14ac:dyDescent="0.2">
      <c r="A239" s="178"/>
      <c r="B239" s="141">
        <v>240448</v>
      </c>
      <c r="C239" s="171"/>
      <c r="D239" s="168"/>
      <c r="E239" s="173"/>
      <c r="F239" s="171"/>
      <c r="G239" s="168"/>
      <c r="H239" s="168"/>
      <c r="I239" s="168"/>
      <c r="J239" s="29" t="s">
        <v>19</v>
      </c>
      <c r="K239" s="39">
        <v>0</v>
      </c>
      <c r="L239" s="38">
        <v>0</v>
      </c>
      <c r="M239" s="38">
        <v>0</v>
      </c>
      <c r="N239" s="38">
        <v>0</v>
      </c>
      <c r="O239" s="38">
        <v>0</v>
      </c>
      <c r="P239" s="38">
        <v>0</v>
      </c>
      <c r="Q239" s="38">
        <v>0</v>
      </c>
      <c r="R239" s="49">
        <v>2260.402</v>
      </c>
      <c r="S239" s="49">
        <v>9800</v>
      </c>
      <c r="T239" s="38">
        <v>0</v>
      </c>
      <c r="U239" s="38">
        <v>0</v>
      </c>
      <c r="V239" s="75">
        <v>0</v>
      </c>
      <c r="W239" s="76">
        <f t="shared" si="18"/>
        <v>12060.402</v>
      </c>
      <c r="X239" s="135"/>
    </row>
    <row r="240" spans="1:24" ht="15.75" x14ac:dyDescent="0.2">
      <c r="A240" s="178"/>
      <c r="B240" s="141">
        <v>240448</v>
      </c>
      <c r="C240" s="171"/>
      <c r="D240" s="168"/>
      <c r="E240" s="173"/>
      <c r="F240" s="171"/>
      <c r="G240" s="168"/>
      <c r="H240" s="168"/>
      <c r="I240" s="168"/>
      <c r="J240" s="29" t="s">
        <v>23</v>
      </c>
      <c r="K240" s="39">
        <v>0</v>
      </c>
      <c r="L240" s="38">
        <v>0</v>
      </c>
      <c r="M240" s="38">
        <v>0</v>
      </c>
      <c r="N240" s="38">
        <v>0</v>
      </c>
      <c r="O240" s="38">
        <v>0</v>
      </c>
      <c r="P240" s="38">
        <v>0</v>
      </c>
      <c r="Q240" s="38">
        <v>0</v>
      </c>
      <c r="R240" s="49">
        <v>0</v>
      </c>
      <c r="S240" s="49">
        <v>0</v>
      </c>
      <c r="T240" s="38">
        <v>0</v>
      </c>
      <c r="U240" s="38">
        <v>0</v>
      </c>
      <c r="V240" s="75">
        <v>0</v>
      </c>
      <c r="W240" s="76">
        <f t="shared" si="18"/>
        <v>0</v>
      </c>
      <c r="X240" s="135"/>
    </row>
    <row r="241" spans="1:24" ht="15.75" x14ac:dyDescent="0.2">
      <c r="A241" s="178"/>
      <c r="B241" s="141">
        <v>240448</v>
      </c>
      <c r="C241" s="171"/>
      <c r="D241" s="168"/>
      <c r="E241" s="173"/>
      <c r="F241" s="171"/>
      <c r="G241" s="168"/>
      <c r="H241" s="168"/>
      <c r="I241" s="168"/>
      <c r="J241" s="26" t="s">
        <v>37</v>
      </c>
      <c r="K241" s="49">
        <v>0</v>
      </c>
      <c r="L241" s="38">
        <v>0</v>
      </c>
      <c r="M241" s="38">
        <v>0</v>
      </c>
      <c r="N241" s="35">
        <v>0</v>
      </c>
      <c r="O241" s="38">
        <v>351.339</v>
      </c>
      <c r="P241" s="38">
        <v>117.08499999999999</v>
      </c>
      <c r="Q241" s="38">
        <v>0</v>
      </c>
      <c r="R241" s="49">
        <v>0</v>
      </c>
      <c r="S241" s="49">
        <v>0</v>
      </c>
      <c r="T241" s="38">
        <v>0</v>
      </c>
      <c r="U241" s="38">
        <v>207.95000000000002</v>
      </c>
      <c r="V241" s="75">
        <v>146.511</v>
      </c>
      <c r="W241" s="76">
        <f t="shared" si="18"/>
        <v>822.88499999999999</v>
      </c>
      <c r="X241" s="135"/>
    </row>
    <row r="242" spans="1:24" ht="16.5" thickBot="1" x14ac:dyDescent="0.25">
      <c r="A242" s="179"/>
      <c r="B242" s="142">
        <v>240448</v>
      </c>
      <c r="C242" s="167"/>
      <c r="D242" s="165"/>
      <c r="E242" s="175"/>
      <c r="F242" s="167"/>
      <c r="G242" s="165"/>
      <c r="H242" s="165"/>
      <c r="I242" s="165"/>
      <c r="J242" s="15" t="s">
        <v>15</v>
      </c>
      <c r="K242" s="44">
        <v>0</v>
      </c>
      <c r="L242" s="40">
        <v>0</v>
      </c>
      <c r="M242" s="40">
        <v>0</v>
      </c>
      <c r="N242" s="40">
        <v>0</v>
      </c>
      <c r="O242" s="40">
        <v>0</v>
      </c>
      <c r="P242" s="40">
        <v>0</v>
      </c>
      <c r="Q242" s="40">
        <v>0</v>
      </c>
      <c r="R242" s="44">
        <v>0</v>
      </c>
      <c r="S242" s="44">
        <v>0</v>
      </c>
      <c r="T242" s="40">
        <v>0</v>
      </c>
      <c r="U242" s="40">
        <v>0</v>
      </c>
      <c r="V242" s="77">
        <v>0</v>
      </c>
      <c r="W242" s="78">
        <f t="shared" si="18"/>
        <v>0</v>
      </c>
      <c r="X242" s="135"/>
    </row>
    <row r="243" spans="1:24" ht="16.5" thickBot="1" x14ac:dyDescent="0.25">
      <c r="A243" s="6"/>
      <c r="B243" s="8">
        <v>240448</v>
      </c>
      <c r="C243" s="16"/>
      <c r="D243" s="16"/>
      <c r="E243" s="16"/>
      <c r="F243" s="16"/>
      <c r="G243" s="16"/>
      <c r="H243" s="16"/>
      <c r="I243" s="16"/>
      <c r="J243" s="16"/>
      <c r="K243" s="41" t="s">
        <v>168</v>
      </c>
      <c r="L243" s="42" t="s">
        <v>168</v>
      </c>
      <c r="M243" s="42" t="s">
        <v>168</v>
      </c>
      <c r="N243" s="42" t="s">
        <v>168</v>
      </c>
      <c r="O243" s="42" t="s">
        <v>168</v>
      </c>
      <c r="P243" s="42" t="s">
        <v>168</v>
      </c>
      <c r="Q243" s="42" t="s">
        <v>168</v>
      </c>
      <c r="R243" s="79" t="s">
        <v>168</v>
      </c>
      <c r="S243" s="80" t="s">
        <v>168</v>
      </c>
      <c r="T243" s="42" t="s">
        <v>168</v>
      </c>
      <c r="U243" s="42" t="s">
        <v>168</v>
      </c>
      <c r="V243" s="81" t="s">
        <v>168</v>
      </c>
      <c r="W243" s="82">
        <f>SUM(W235:W242)</f>
        <v>2597257.6599999997</v>
      </c>
      <c r="X243" s="135"/>
    </row>
    <row r="244" spans="1:24" ht="15.75" x14ac:dyDescent="0.2">
      <c r="A244" s="169">
        <v>1366</v>
      </c>
      <c r="B244" s="9">
        <v>241326</v>
      </c>
      <c r="C244" s="171" t="s">
        <v>162</v>
      </c>
      <c r="D244" s="168" t="s">
        <v>47</v>
      </c>
      <c r="E244" s="168">
        <v>67</v>
      </c>
      <c r="F244" s="168" t="s">
        <v>58</v>
      </c>
      <c r="G244" s="168" t="s">
        <v>51</v>
      </c>
      <c r="H244" s="170" t="s">
        <v>60</v>
      </c>
      <c r="I244" s="168" t="s">
        <v>51</v>
      </c>
      <c r="J244" s="27" t="s">
        <v>12</v>
      </c>
      <c r="K244" s="43">
        <v>15930.048000000001</v>
      </c>
      <c r="L244" s="43">
        <v>14281.013999999999</v>
      </c>
      <c r="M244" s="35">
        <v>65937</v>
      </c>
      <c r="N244" s="35">
        <v>41784.743999999992</v>
      </c>
      <c r="O244" s="43">
        <v>33317.254000000001</v>
      </c>
      <c r="P244" s="43">
        <v>51118.020999999993</v>
      </c>
      <c r="Q244" s="43">
        <v>14752.362000000001</v>
      </c>
      <c r="R244" s="60">
        <v>53638.322999999997</v>
      </c>
      <c r="S244" s="60">
        <v>43297</v>
      </c>
      <c r="T244" s="43">
        <v>30524.814000000002</v>
      </c>
      <c r="U244" s="43">
        <v>36096.683000000005</v>
      </c>
      <c r="V244" s="83">
        <v>36913.422999999995</v>
      </c>
      <c r="W244" s="84">
        <f>SUM(K244:V244)</f>
        <v>437590.68600000005</v>
      </c>
      <c r="X244" s="135"/>
    </row>
    <row r="245" spans="1:24" ht="15.75" x14ac:dyDescent="0.2">
      <c r="A245" s="169"/>
      <c r="B245" s="9">
        <v>241326</v>
      </c>
      <c r="C245" s="171"/>
      <c r="D245" s="168"/>
      <c r="E245" s="168"/>
      <c r="F245" s="168"/>
      <c r="G245" s="168"/>
      <c r="H245" s="170"/>
      <c r="I245" s="168"/>
      <c r="J245" s="26" t="s">
        <v>13</v>
      </c>
      <c r="K245" s="38">
        <v>0</v>
      </c>
      <c r="L245" s="38">
        <v>0</v>
      </c>
      <c r="M245" s="65">
        <v>0</v>
      </c>
      <c r="N245" s="35">
        <v>0</v>
      </c>
      <c r="O245" s="38">
        <v>0</v>
      </c>
      <c r="P245" s="38">
        <v>0</v>
      </c>
      <c r="Q245" s="38">
        <v>0</v>
      </c>
      <c r="R245" s="49">
        <v>0</v>
      </c>
      <c r="S245" s="49">
        <v>0</v>
      </c>
      <c r="T245" s="38">
        <v>0</v>
      </c>
      <c r="U245" s="38">
        <v>0</v>
      </c>
      <c r="V245" s="75">
        <v>0</v>
      </c>
      <c r="W245" s="76">
        <f>SUM(K245:V245)</f>
        <v>0</v>
      </c>
      <c r="X245" s="135"/>
    </row>
    <row r="246" spans="1:24" ht="15.75" x14ac:dyDescent="0.2">
      <c r="A246" s="169"/>
      <c r="B246" s="9">
        <v>241326</v>
      </c>
      <c r="C246" s="171"/>
      <c r="D246" s="168"/>
      <c r="E246" s="168"/>
      <c r="F246" s="168"/>
      <c r="G246" s="168"/>
      <c r="H246" s="170"/>
      <c r="I246" s="168"/>
      <c r="J246" s="26" t="s">
        <v>19</v>
      </c>
      <c r="K246" s="38">
        <v>0</v>
      </c>
      <c r="L246" s="38">
        <v>0</v>
      </c>
      <c r="M246" s="64">
        <v>0</v>
      </c>
      <c r="N246" s="38">
        <v>0</v>
      </c>
      <c r="O246" s="38">
        <v>0</v>
      </c>
      <c r="P246" s="38">
        <v>0</v>
      </c>
      <c r="Q246" s="38">
        <v>0</v>
      </c>
      <c r="R246" s="49">
        <v>0</v>
      </c>
      <c r="S246" s="49">
        <v>0</v>
      </c>
      <c r="T246" s="38">
        <v>0</v>
      </c>
      <c r="U246" s="38">
        <v>0</v>
      </c>
      <c r="V246" s="75">
        <v>0</v>
      </c>
      <c r="W246" s="76">
        <f>SUM(K246:V246)</f>
        <v>0</v>
      </c>
      <c r="X246" s="135"/>
    </row>
    <row r="247" spans="1:24" ht="16.5" thickBot="1" x14ac:dyDescent="0.25">
      <c r="A247" s="169"/>
      <c r="B247" s="9">
        <v>241326</v>
      </c>
      <c r="C247" s="171"/>
      <c r="D247" s="168"/>
      <c r="E247" s="168"/>
      <c r="F247" s="168"/>
      <c r="G247" s="168"/>
      <c r="H247" s="170"/>
      <c r="I247" s="168"/>
      <c r="J247" s="29" t="s">
        <v>37</v>
      </c>
      <c r="K247" s="50">
        <v>272522.5</v>
      </c>
      <c r="L247" s="50">
        <v>205926.13</v>
      </c>
      <c r="M247" s="35">
        <v>220558</v>
      </c>
      <c r="N247" s="35">
        <v>218370.80300000004</v>
      </c>
      <c r="O247" s="50">
        <v>222038.26199999999</v>
      </c>
      <c r="P247" s="50">
        <v>230482.81299999994</v>
      </c>
      <c r="Q247" s="50">
        <v>256862.61300000007</v>
      </c>
      <c r="R247" s="57">
        <v>251834.62400000001</v>
      </c>
      <c r="S247" s="57">
        <v>230572</v>
      </c>
      <c r="T247" s="50">
        <v>262479.08000000007</v>
      </c>
      <c r="U247" s="38">
        <v>237007.85300000006</v>
      </c>
      <c r="V247" s="86">
        <v>249963.79300000001</v>
      </c>
      <c r="W247" s="87">
        <f>SUM(K247:V247)</f>
        <v>2858618.4710000004</v>
      </c>
      <c r="X247" s="135"/>
    </row>
    <row r="248" spans="1:24" ht="16.5" thickBot="1" x14ac:dyDescent="0.25">
      <c r="A248" s="6"/>
      <c r="B248" s="8">
        <v>241326</v>
      </c>
      <c r="C248" s="16"/>
      <c r="D248" s="16"/>
      <c r="E248" s="16"/>
      <c r="F248" s="16"/>
      <c r="G248" s="16"/>
      <c r="H248" s="16"/>
      <c r="I248" s="16"/>
      <c r="J248" s="16"/>
      <c r="K248" s="41" t="s">
        <v>168</v>
      </c>
      <c r="L248" s="42" t="s">
        <v>168</v>
      </c>
      <c r="M248" s="42" t="s">
        <v>168</v>
      </c>
      <c r="N248" s="42" t="s">
        <v>168</v>
      </c>
      <c r="O248" s="42" t="s">
        <v>168</v>
      </c>
      <c r="P248" s="42" t="s">
        <v>168</v>
      </c>
      <c r="Q248" s="42" t="s">
        <v>168</v>
      </c>
      <c r="R248" s="79" t="s">
        <v>168</v>
      </c>
      <c r="S248" s="80" t="s">
        <v>168</v>
      </c>
      <c r="T248" s="42" t="s">
        <v>168</v>
      </c>
      <c r="U248" s="42" t="s">
        <v>168</v>
      </c>
      <c r="V248" s="81" t="s">
        <v>168</v>
      </c>
      <c r="W248" s="82">
        <f>SUM(W244:W247)</f>
        <v>3296209.1570000006</v>
      </c>
      <c r="X248" s="135"/>
    </row>
    <row r="249" spans="1:24" ht="15.75" x14ac:dyDescent="0.2">
      <c r="A249" s="162">
        <v>1367</v>
      </c>
      <c r="B249" s="103">
        <v>241327</v>
      </c>
      <c r="C249" s="166" t="s">
        <v>163</v>
      </c>
      <c r="D249" s="164" t="s">
        <v>47</v>
      </c>
      <c r="E249" s="172">
        <v>28.6</v>
      </c>
      <c r="F249" s="174" t="s">
        <v>61</v>
      </c>
      <c r="G249" s="164" t="s">
        <v>51</v>
      </c>
      <c r="H249" s="164" t="s">
        <v>60</v>
      </c>
      <c r="I249" s="164" t="s">
        <v>51</v>
      </c>
      <c r="J249" s="28" t="s">
        <v>12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v>0</v>
      </c>
      <c r="R249" s="72">
        <v>0</v>
      </c>
      <c r="S249" s="72">
        <v>0</v>
      </c>
      <c r="T249" s="47">
        <v>0</v>
      </c>
      <c r="U249" s="47">
        <v>0</v>
      </c>
      <c r="V249" s="73">
        <v>0</v>
      </c>
      <c r="W249" s="74">
        <f>SUM(K249:V249)</f>
        <v>0</v>
      </c>
      <c r="X249" s="135"/>
    </row>
    <row r="250" spans="1:24" ht="15.75" x14ac:dyDescent="0.2">
      <c r="A250" s="169"/>
      <c r="B250" s="9">
        <v>241327</v>
      </c>
      <c r="C250" s="171"/>
      <c r="D250" s="168"/>
      <c r="E250" s="173"/>
      <c r="F250" s="170"/>
      <c r="G250" s="168"/>
      <c r="H250" s="168"/>
      <c r="I250" s="168"/>
      <c r="J250" s="26" t="s">
        <v>19</v>
      </c>
      <c r="K250" s="49">
        <v>0</v>
      </c>
      <c r="L250" s="38">
        <v>0</v>
      </c>
      <c r="M250" s="38">
        <v>0</v>
      </c>
      <c r="N250" s="38">
        <v>0</v>
      </c>
      <c r="O250" s="38">
        <v>0</v>
      </c>
      <c r="P250" s="38">
        <v>0</v>
      </c>
      <c r="Q250" s="38">
        <v>0</v>
      </c>
      <c r="R250" s="49">
        <v>0</v>
      </c>
      <c r="S250" s="49">
        <v>191767</v>
      </c>
      <c r="T250" s="38">
        <v>172794.16899999999</v>
      </c>
      <c r="U250" s="38">
        <v>153318.72100000002</v>
      </c>
      <c r="V250" s="75">
        <v>187099.45999999993</v>
      </c>
      <c r="W250" s="76">
        <f>SUM(K250:V250)</f>
        <v>704979.35</v>
      </c>
      <c r="X250" s="135"/>
    </row>
    <row r="251" spans="1:24" ht="16.5" thickBot="1" x14ac:dyDescent="0.25">
      <c r="A251" s="163"/>
      <c r="B251" s="9">
        <v>241327</v>
      </c>
      <c r="C251" s="168"/>
      <c r="D251" s="168"/>
      <c r="E251" s="173"/>
      <c r="F251" s="170"/>
      <c r="G251" s="168"/>
      <c r="H251" s="168"/>
      <c r="I251" s="168"/>
      <c r="J251" s="17" t="s">
        <v>37</v>
      </c>
      <c r="K251" s="44">
        <v>0</v>
      </c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>
        <v>0</v>
      </c>
      <c r="R251" s="44">
        <v>0</v>
      </c>
      <c r="S251" s="44">
        <v>0</v>
      </c>
      <c r="T251" s="40">
        <v>0</v>
      </c>
      <c r="U251" s="40">
        <v>0</v>
      </c>
      <c r="V251" s="77">
        <v>0</v>
      </c>
      <c r="W251" s="78">
        <f>SUM(K251:V251)</f>
        <v>0</v>
      </c>
      <c r="X251" s="135"/>
    </row>
    <row r="252" spans="1:24" ht="16.5" thickBot="1" x14ac:dyDescent="0.25">
      <c r="A252" s="10"/>
      <c r="B252" s="8">
        <v>241327</v>
      </c>
      <c r="C252" s="16"/>
      <c r="D252" s="16"/>
      <c r="E252" s="16"/>
      <c r="F252" s="16"/>
      <c r="G252" s="16"/>
      <c r="H252" s="16"/>
      <c r="I252" s="16"/>
      <c r="J252" s="16"/>
      <c r="K252" s="41" t="s">
        <v>168</v>
      </c>
      <c r="L252" s="42" t="s">
        <v>168</v>
      </c>
      <c r="M252" s="42" t="s">
        <v>168</v>
      </c>
      <c r="N252" s="42" t="s">
        <v>168</v>
      </c>
      <c r="O252" s="42" t="s">
        <v>168</v>
      </c>
      <c r="P252" s="42" t="s">
        <v>168</v>
      </c>
      <c r="Q252" s="42" t="s">
        <v>168</v>
      </c>
      <c r="R252" s="79" t="s">
        <v>168</v>
      </c>
      <c r="S252" s="80" t="s">
        <v>168</v>
      </c>
      <c r="T252" s="42" t="s">
        <v>168</v>
      </c>
      <c r="U252" s="42" t="s">
        <v>168</v>
      </c>
      <c r="V252" s="81" t="s">
        <v>168</v>
      </c>
      <c r="W252" s="82">
        <f>SUM(W249:W251)</f>
        <v>704979.35</v>
      </c>
      <c r="X252" s="135"/>
    </row>
    <row r="253" spans="1:24" ht="15.75" x14ac:dyDescent="0.2">
      <c r="A253" s="162">
        <v>1367</v>
      </c>
      <c r="B253" s="103">
        <v>241327</v>
      </c>
      <c r="C253" s="166" t="s">
        <v>173</v>
      </c>
      <c r="D253" s="164" t="s">
        <v>47</v>
      </c>
      <c r="E253" s="172">
        <v>28.6</v>
      </c>
      <c r="F253" s="174" t="s">
        <v>61</v>
      </c>
      <c r="G253" s="164" t="s">
        <v>51</v>
      </c>
      <c r="H253" s="164" t="s">
        <v>60</v>
      </c>
      <c r="I253" s="164" t="s">
        <v>51</v>
      </c>
      <c r="J253" s="28" t="s">
        <v>13</v>
      </c>
      <c r="K253" s="47">
        <v>22882.695</v>
      </c>
      <c r="L253" s="47">
        <v>22510</v>
      </c>
      <c r="M253" s="47">
        <v>40661.708999999995</v>
      </c>
      <c r="N253" s="47">
        <v>23780.895</v>
      </c>
      <c r="O253" s="47">
        <v>5936.89</v>
      </c>
      <c r="P253" s="47">
        <v>1078.8809999999999</v>
      </c>
      <c r="Q253" s="47">
        <v>1025.135</v>
      </c>
      <c r="R253" s="72">
        <v>1264.492</v>
      </c>
      <c r="S253" s="72">
        <v>70</v>
      </c>
      <c r="T253" s="47">
        <v>988.74099999999999</v>
      </c>
      <c r="U253" s="47">
        <v>9551.8070000000007</v>
      </c>
      <c r="V253" s="73">
        <v>9325.4259999999995</v>
      </c>
      <c r="W253" s="74">
        <f>SUM(K253:V253)</f>
        <v>139076.67099999997</v>
      </c>
      <c r="X253" s="135"/>
    </row>
    <row r="254" spans="1:24" ht="15.75" x14ac:dyDescent="0.2">
      <c r="A254" s="169"/>
      <c r="B254" s="9">
        <v>241327</v>
      </c>
      <c r="C254" s="171"/>
      <c r="D254" s="168"/>
      <c r="E254" s="173"/>
      <c r="F254" s="170"/>
      <c r="G254" s="168"/>
      <c r="H254" s="168"/>
      <c r="I254" s="168"/>
      <c r="J254" s="26" t="s">
        <v>19</v>
      </c>
      <c r="K254" s="49">
        <v>154967.79300000006</v>
      </c>
      <c r="L254" s="38">
        <v>146313.38500000001</v>
      </c>
      <c r="M254" s="38">
        <v>169480.69</v>
      </c>
      <c r="N254" s="38">
        <v>196898.63599999997</v>
      </c>
      <c r="O254" s="38">
        <v>155404.28099999999</v>
      </c>
      <c r="P254" s="38">
        <v>162602.89899999998</v>
      </c>
      <c r="Q254" s="38">
        <v>163856.73499999999</v>
      </c>
      <c r="R254" s="49">
        <v>202092.446</v>
      </c>
      <c r="S254" s="49">
        <v>191767</v>
      </c>
      <c r="T254" s="38">
        <v>172794.16899999999</v>
      </c>
      <c r="U254" s="38">
        <v>153318.72100000002</v>
      </c>
      <c r="V254" s="75">
        <v>187099.45999999993</v>
      </c>
      <c r="W254" s="76">
        <f>SUM(K254:V254)</f>
        <v>2056596.2149999999</v>
      </c>
      <c r="X254" s="135"/>
    </row>
    <row r="255" spans="1:24" ht="16.5" thickBot="1" x14ac:dyDescent="0.25">
      <c r="A255" s="163"/>
      <c r="B255" s="9">
        <v>241327</v>
      </c>
      <c r="C255" s="168"/>
      <c r="D255" s="168"/>
      <c r="E255" s="173"/>
      <c r="F255" s="170"/>
      <c r="G255" s="168"/>
      <c r="H255" s="168"/>
      <c r="I255" s="168"/>
      <c r="J255" s="17" t="s">
        <v>37</v>
      </c>
      <c r="K255" s="44">
        <v>0</v>
      </c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>
        <v>0</v>
      </c>
      <c r="R255" s="44">
        <v>0</v>
      </c>
      <c r="S255" s="44">
        <v>0</v>
      </c>
      <c r="T255" s="40">
        <v>0</v>
      </c>
      <c r="U255" s="40">
        <v>0</v>
      </c>
      <c r="V255" s="77">
        <v>0</v>
      </c>
      <c r="W255" s="78">
        <f>SUM(K255:V255)</f>
        <v>0</v>
      </c>
      <c r="X255" s="135"/>
    </row>
    <row r="256" spans="1:24" ht="16.5" thickBot="1" x14ac:dyDescent="0.25">
      <c r="A256" s="10"/>
      <c r="B256" s="8">
        <v>241327</v>
      </c>
      <c r="C256" s="16"/>
      <c r="D256" s="16"/>
      <c r="E256" s="16"/>
      <c r="F256" s="16"/>
      <c r="G256" s="16"/>
      <c r="H256" s="16"/>
      <c r="I256" s="16"/>
      <c r="J256" s="16"/>
      <c r="K256" s="41" t="s">
        <v>168</v>
      </c>
      <c r="L256" s="42" t="s">
        <v>168</v>
      </c>
      <c r="M256" s="42" t="s">
        <v>168</v>
      </c>
      <c r="N256" s="42" t="s">
        <v>168</v>
      </c>
      <c r="O256" s="42" t="s">
        <v>168</v>
      </c>
      <c r="P256" s="42" t="s">
        <v>168</v>
      </c>
      <c r="Q256" s="42" t="s">
        <v>168</v>
      </c>
      <c r="R256" s="79" t="s">
        <v>168</v>
      </c>
      <c r="S256" s="80" t="s">
        <v>168</v>
      </c>
      <c r="T256" s="42" t="s">
        <v>168</v>
      </c>
      <c r="U256" s="42" t="s">
        <v>168</v>
      </c>
      <c r="V256" s="81" t="s">
        <v>168</v>
      </c>
      <c r="W256" s="82">
        <f>SUM(W253:W255)</f>
        <v>2195672.8859999999</v>
      </c>
      <c r="X256" s="135"/>
    </row>
    <row r="257" spans="1:24" ht="15.75" x14ac:dyDescent="0.2">
      <c r="A257" s="169">
        <v>1368</v>
      </c>
      <c r="B257" s="9">
        <v>241328</v>
      </c>
      <c r="C257" s="171" t="s">
        <v>164</v>
      </c>
      <c r="D257" s="168" t="s">
        <v>47</v>
      </c>
      <c r="E257" s="168">
        <v>29</v>
      </c>
      <c r="F257" s="170" t="s">
        <v>60</v>
      </c>
      <c r="G257" s="168" t="s">
        <v>51</v>
      </c>
      <c r="H257" s="171" t="s">
        <v>113</v>
      </c>
      <c r="I257" s="168" t="s">
        <v>51</v>
      </c>
      <c r="J257" s="27" t="s">
        <v>12</v>
      </c>
      <c r="K257" s="43">
        <v>15930.048000000001</v>
      </c>
      <c r="L257" s="43">
        <v>14281.013999999999</v>
      </c>
      <c r="M257" s="35">
        <v>65936.791000000012</v>
      </c>
      <c r="N257" s="35">
        <v>41784.743999999999</v>
      </c>
      <c r="O257" s="43">
        <v>33317.254000000001</v>
      </c>
      <c r="P257" s="43">
        <v>51118.020999999993</v>
      </c>
      <c r="Q257" s="43">
        <v>14752.362000000001</v>
      </c>
      <c r="R257" s="43">
        <v>53638.322999999997</v>
      </c>
      <c r="S257" s="60">
        <v>43135</v>
      </c>
      <c r="T257" s="43">
        <v>30524.814000000002</v>
      </c>
      <c r="U257" s="43">
        <v>36096.683000000005</v>
      </c>
      <c r="V257" s="83">
        <v>36913.422999999995</v>
      </c>
      <c r="W257" s="84">
        <f>SUM(K257:V257)</f>
        <v>437428.47700000007</v>
      </c>
      <c r="X257" s="135"/>
    </row>
    <row r="258" spans="1:24" ht="15.75" x14ac:dyDescent="0.2">
      <c r="A258" s="169"/>
      <c r="B258" s="9">
        <v>241328</v>
      </c>
      <c r="C258" s="168"/>
      <c r="D258" s="168"/>
      <c r="E258" s="168"/>
      <c r="F258" s="170"/>
      <c r="G258" s="168"/>
      <c r="H258" s="168"/>
      <c r="I258" s="168"/>
      <c r="J258" s="26" t="s">
        <v>13</v>
      </c>
      <c r="K258" s="38">
        <v>0</v>
      </c>
      <c r="L258" s="38">
        <v>0</v>
      </c>
      <c r="M258" s="67">
        <v>0</v>
      </c>
      <c r="N258" s="35">
        <v>0</v>
      </c>
      <c r="O258" s="38">
        <v>0</v>
      </c>
      <c r="P258" s="38">
        <v>0</v>
      </c>
      <c r="Q258" s="38">
        <v>0</v>
      </c>
      <c r="R258" s="38">
        <v>0</v>
      </c>
      <c r="S258" s="49">
        <v>0</v>
      </c>
      <c r="T258" s="38">
        <v>0</v>
      </c>
      <c r="U258" s="38">
        <v>0</v>
      </c>
      <c r="V258" s="75">
        <v>0</v>
      </c>
      <c r="W258" s="76">
        <f>SUM(K258:V258)</f>
        <v>0</v>
      </c>
      <c r="X258" s="135"/>
    </row>
    <row r="259" spans="1:24" ht="15.75" x14ac:dyDescent="0.2">
      <c r="A259" s="169"/>
      <c r="B259" s="9">
        <v>241328</v>
      </c>
      <c r="C259" s="168"/>
      <c r="D259" s="168"/>
      <c r="E259" s="168"/>
      <c r="F259" s="20"/>
      <c r="G259" s="168"/>
      <c r="H259" s="168"/>
      <c r="I259" s="168"/>
      <c r="J259" s="29" t="s">
        <v>19</v>
      </c>
      <c r="K259" s="50">
        <v>0</v>
      </c>
      <c r="L259" s="50">
        <v>0</v>
      </c>
      <c r="M259" s="65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7">
        <v>0</v>
      </c>
      <c r="T259" s="50">
        <v>0</v>
      </c>
      <c r="U259" s="50">
        <v>0</v>
      </c>
      <c r="V259" s="86">
        <v>0</v>
      </c>
      <c r="W259" s="87">
        <f>SUM(K259:V259)</f>
        <v>0</v>
      </c>
      <c r="X259" s="135"/>
    </row>
    <row r="260" spans="1:24" ht="16.5" thickBot="1" x14ac:dyDescent="0.25">
      <c r="A260" s="163"/>
      <c r="B260" s="139">
        <v>241328</v>
      </c>
      <c r="C260" s="165"/>
      <c r="D260" s="165"/>
      <c r="E260" s="165"/>
      <c r="F260" s="21"/>
      <c r="G260" s="165"/>
      <c r="H260" s="165"/>
      <c r="I260" s="165"/>
      <c r="J260" s="29" t="s">
        <v>37</v>
      </c>
      <c r="K260" s="58">
        <v>272522.49999999994</v>
      </c>
      <c r="L260" s="58">
        <v>205926.13000000003</v>
      </c>
      <c r="M260" s="35">
        <v>220509.43999999997</v>
      </c>
      <c r="N260" s="97">
        <v>218240.89199999996</v>
      </c>
      <c r="O260" s="58">
        <v>222003.42999999996</v>
      </c>
      <c r="P260" s="58">
        <v>230413.85099999994</v>
      </c>
      <c r="Q260" s="58">
        <v>256862.61300000007</v>
      </c>
      <c r="R260" s="58">
        <v>251834.62400000001</v>
      </c>
      <c r="S260" s="85">
        <v>230572</v>
      </c>
      <c r="T260" s="58">
        <v>262375.4059999999</v>
      </c>
      <c r="U260" s="58">
        <v>237007.85300000003</v>
      </c>
      <c r="V260" s="93">
        <v>249853.62700000004</v>
      </c>
      <c r="W260" s="94">
        <f>SUM(K260:V260)</f>
        <v>2858122.3660000004</v>
      </c>
      <c r="X260" s="135"/>
    </row>
    <row r="261" spans="1:24" ht="16.5" thickBot="1" x14ac:dyDescent="0.25">
      <c r="A261" s="10"/>
      <c r="B261" s="8">
        <v>241328</v>
      </c>
      <c r="C261" s="16"/>
      <c r="D261" s="16"/>
      <c r="E261" s="16"/>
      <c r="F261" s="16"/>
      <c r="G261" s="16"/>
      <c r="H261" s="16"/>
      <c r="I261" s="16"/>
      <c r="J261" s="16"/>
      <c r="K261" s="41" t="s">
        <v>168</v>
      </c>
      <c r="L261" s="42" t="s">
        <v>168</v>
      </c>
      <c r="M261" s="42" t="s">
        <v>168</v>
      </c>
      <c r="N261" s="96" t="s">
        <v>168</v>
      </c>
      <c r="O261" s="42" t="s">
        <v>168</v>
      </c>
      <c r="P261" s="42" t="s">
        <v>168</v>
      </c>
      <c r="Q261" s="42" t="s">
        <v>168</v>
      </c>
      <c r="R261" s="79" t="s">
        <v>168</v>
      </c>
      <c r="S261" s="80" t="s">
        <v>168</v>
      </c>
      <c r="T261" s="42" t="s">
        <v>168</v>
      </c>
      <c r="U261" s="42" t="s">
        <v>168</v>
      </c>
      <c r="V261" s="81" t="s">
        <v>168</v>
      </c>
      <c r="W261" s="82">
        <f>SUM(W257:W260)</f>
        <v>3295550.8430000003</v>
      </c>
      <c r="X261" s="135"/>
    </row>
    <row r="262" spans="1:24" ht="15.75" x14ac:dyDescent="0.2">
      <c r="A262" s="162">
        <v>2069</v>
      </c>
      <c r="B262" s="103">
        <v>240434</v>
      </c>
      <c r="C262" s="164" t="s">
        <v>83</v>
      </c>
      <c r="D262" s="164" t="s">
        <v>28</v>
      </c>
      <c r="E262" s="172">
        <v>278.75</v>
      </c>
      <c r="F262" s="174" t="s">
        <v>84</v>
      </c>
      <c r="G262" s="164" t="s">
        <v>85</v>
      </c>
      <c r="H262" s="166" t="s">
        <v>114</v>
      </c>
      <c r="I262" s="164" t="s">
        <v>85</v>
      </c>
      <c r="J262" s="26" t="s">
        <v>14</v>
      </c>
      <c r="K262" s="46">
        <v>57980.273000000023</v>
      </c>
      <c r="L262" s="47">
        <v>53122.830000000009</v>
      </c>
      <c r="M262" s="47">
        <v>62330.640999999989</v>
      </c>
      <c r="N262" s="47">
        <v>54524.359999999993</v>
      </c>
      <c r="O262" s="47">
        <v>56967.181000000019</v>
      </c>
      <c r="P262" s="47">
        <v>52271.593999999997</v>
      </c>
      <c r="Q262" s="47">
        <v>59248.174999999988</v>
      </c>
      <c r="R262" s="72">
        <v>53243.828999999991</v>
      </c>
      <c r="S262" s="72">
        <v>49688</v>
      </c>
      <c r="T262" s="47">
        <v>0</v>
      </c>
      <c r="U262" s="47">
        <v>0</v>
      </c>
      <c r="V262" s="73">
        <v>0</v>
      </c>
      <c r="W262" s="74">
        <f>SUM(K262:V262)</f>
        <v>499376.88299999997</v>
      </c>
      <c r="X262" s="135"/>
    </row>
    <row r="263" spans="1:24" ht="16.5" thickBot="1" x14ac:dyDescent="0.25">
      <c r="A263" s="163"/>
      <c r="B263" s="139">
        <v>240434</v>
      </c>
      <c r="C263" s="165"/>
      <c r="D263" s="165"/>
      <c r="E263" s="175"/>
      <c r="F263" s="176"/>
      <c r="G263" s="165"/>
      <c r="H263" s="167"/>
      <c r="I263" s="165"/>
      <c r="J263" s="29"/>
      <c r="K263" s="44" t="s">
        <v>168</v>
      </c>
      <c r="L263" s="40" t="s">
        <v>168</v>
      </c>
      <c r="M263" s="40" t="s">
        <v>168</v>
      </c>
      <c r="N263" s="40" t="s">
        <v>168</v>
      </c>
      <c r="O263" s="40" t="s">
        <v>168</v>
      </c>
      <c r="P263" s="40" t="s">
        <v>168</v>
      </c>
      <c r="Q263" s="40" t="s">
        <v>168</v>
      </c>
      <c r="R263" s="44" t="s">
        <v>168</v>
      </c>
      <c r="S263" s="44" t="s">
        <v>168</v>
      </c>
      <c r="T263" s="40" t="s">
        <v>168</v>
      </c>
      <c r="U263" s="40" t="s">
        <v>168</v>
      </c>
      <c r="V263" s="77" t="s">
        <v>168</v>
      </c>
      <c r="W263" s="78"/>
      <c r="X263" s="135"/>
    </row>
    <row r="264" spans="1:24" ht="16.5" thickBot="1" x14ac:dyDescent="0.25">
      <c r="A264" s="10"/>
      <c r="B264" s="8">
        <v>240434</v>
      </c>
      <c r="C264" s="16"/>
      <c r="D264" s="16"/>
      <c r="E264" s="16"/>
      <c r="F264" s="16"/>
      <c r="G264" s="16"/>
      <c r="H264" s="16"/>
      <c r="I264" s="16"/>
      <c r="J264" s="16"/>
      <c r="K264" s="41" t="s">
        <v>168</v>
      </c>
      <c r="L264" s="59" t="s">
        <v>168</v>
      </c>
      <c r="M264" s="42" t="s">
        <v>168</v>
      </c>
      <c r="N264" s="42" t="s">
        <v>168</v>
      </c>
      <c r="O264" s="42" t="s">
        <v>168</v>
      </c>
      <c r="P264" s="42" t="s">
        <v>168</v>
      </c>
      <c r="Q264" s="42" t="s">
        <v>168</v>
      </c>
      <c r="R264" s="79" t="s">
        <v>168</v>
      </c>
      <c r="S264" s="80" t="s">
        <v>168</v>
      </c>
      <c r="T264" s="42" t="s">
        <v>168</v>
      </c>
      <c r="U264" s="42" t="s">
        <v>168</v>
      </c>
      <c r="V264" s="81" t="s">
        <v>168</v>
      </c>
      <c r="W264" s="82">
        <f>SUM(W262:W263)</f>
        <v>499376.88299999997</v>
      </c>
      <c r="X264" s="135"/>
    </row>
    <row r="265" spans="1:24" ht="15.75" x14ac:dyDescent="0.2">
      <c r="A265" s="162">
        <v>253673</v>
      </c>
      <c r="B265" s="103">
        <v>253673</v>
      </c>
      <c r="C265" s="164" t="s">
        <v>165</v>
      </c>
      <c r="D265" s="164" t="s">
        <v>9</v>
      </c>
      <c r="E265" s="172">
        <v>24</v>
      </c>
      <c r="F265" s="164" t="s">
        <v>101</v>
      </c>
      <c r="G265" s="164" t="s">
        <v>31</v>
      </c>
      <c r="H265" s="164" t="s">
        <v>40</v>
      </c>
      <c r="I265" s="164" t="s">
        <v>31</v>
      </c>
      <c r="J265" s="27" t="s">
        <v>41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9">
        <v>0</v>
      </c>
      <c r="S265" s="60">
        <v>0</v>
      </c>
      <c r="T265" s="43">
        <v>0</v>
      </c>
      <c r="U265" s="43">
        <v>0</v>
      </c>
      <c r="V265" s="83">
        <v>0</v>
      </c>
      <c r="W265" s="84">
        <f>SUM(K265:V265)</f>
        <v>0</v>
      </c>
      <c r="X265" s="135"/>
    </row>
    <row r="266" spans="1:24" ht="15.75" x14ac:dyDescent="0.2">
      <c r="A266" s="169"/>
      <c r="B266" s="9">
        <v>253673</v>
      </c>
      <c r="C266" s="168"/>
      <c r="D266" s="168"/>
      <c r="E266" s="173"/>
      <c r="F266" s="168"/>
      <c r="G266" s="168"/>
      <c r="H266" s="168"/>
      <c r="I266" s="168"/>
      <c r="J266" s="26" t="s">
        <v>14</v>
      </c>
      <c r="K266" s="49">
        <v>0</v>
      </c>
      <c r="L266" s="38">
        <v>0</v>
      </c>
      <c r="M266" s="38">
        <v>0</v>
      </c>
      <c r="N266" s="38">
        <v>0</v>
      </c>
      <c r="O266" s="38">
        <v>578.08600000000001</v>
      </c>
      <c r="P266" s="38">
        <v>0</v>
      </c>
      <c r="Q266" s="38">
        <v>0</v>
      </c>
      <c r="R266" s="49">
        <v>0</v>
      </c>
      <c r="S266" s="49">
        <v>0</v>
      </c>
      <c r="T266" s="38">
        <v>0</v>
      </c>
      <c r="U266" s="38">
        <v>0</v>
      </c>
      <c r="V266" s="75">
        <v>0</v>
      </c>
      <c r="W266" s="76">
        <f>SUM(K266:V266)</f>
        <v>578.08600000000001</v>
      </c>
      <c r="X266" s="135"/>
    </row>
    <row r="267" spans="1:24" ht="15.75" x14ac:dyDescent="0.2">
      <c r="A267" s="169"/>
      <c r="B267" s="9">
        <v>253673</v>
      </c>
      <c r="C267" s="168"/>
      <c r="D267" s="168"/>
      <c r="E267" s="173"/>
      <c r="F267" s="168"/>
      <c r="G267" s="168"/>
      <c r="H267" s="168"/>
      <c r="I267" s="168"/>
      <c r="J267" s="26" t="s">
        <v>117</v>
      </c>
      <c r="K267" s="49">
        <v>0</v>
      </c>
      <c r="L267" s="38">
        <v>0</v>
      </c>
      <c r="M267" s="38">
        <v>0</v>
      </c>
      <c r="N267" s="38">
        <v>0</v>
      </c>
      <c r="O267" s="38">
        <v>8841</v>
      </c>
      <c r="P267" s="38">
        <v>9513</v>
      </c>
      <c r="Q267" s="38">
        <v>0</v>
      </c>
      <c r="R267" s="49">
        <v>0</v>
      </c>
      <c r="S267" s="49">
        <v>0</v>
      </c>
      <c r="T267" s="38">
        <v>9540</v>
      </c>
      <c r="U267" s="38">
        <v>9542</v>
      </c>
      <c r="V267" s="75">
        <v>0</v>
      </c>
      <c r="W267" s="76">
        <f>SUM(K267:V267)</f>
        <v>37436</v>
      </c>
      <c r="X267" s="135"/>
    </row>
    <row r="268" spans="1:24" ht="15.75" x14ac:dyDescent="0.2">
      <c r="A268" s="169"/>
      <c r="B268" s="9">
        <v>253673</v>
      </c>
      <c r="C268" s="168"/>
      <c r="D268" s="168"/>
      <c r="E268" s="173"/>
      <c r="F268" s="168"/>
      <c r="G268" s="168"/>
      <c r="H268" s="168"/>
      <c r="I268" s="168"/>
      <c r="J268" s="27" t="s">
        <v>125</v>
      </c>
      <c r="K268" s="60">
        <v>0</v>
      </c>
      <c r="L268" s="43">
        <v>0</v>
      </c>
      <c r="M268" s="43">
        <v>0</v>
      </c>
      <c r="N268" s="43">
        <v>0</v>
      </c>
      <c r="O268" s="43">
        <v>0</v>
      </c>
      <c r="P268" s="43">
        <v>0</v>
      </c>
      <c r="Q268" s="43">
        <v>0</v>
      </c>
      <c r="R268" s="60">
        <v>0</v>
      </c>
      <c r="S268" s="60">
        <v>0</v>
      </c>
      <c r="T268" s="43">
        <v>0</v>
      </c>
      <c r="U268" s="43">
        <v>0</v>
      </c>
      <c r="V268" s="83">
        <v>0</v>
      </c>
      <c r="W268" s="76">
        <f>SUM(K268:V268)</f>
        <v>0</v>
      </c>
      <c r="X268" s="135"/>
    </row>
    <row r="269" spans="1:24" ht="16.5" thickBot="1" x14ac:dyDescent="0.25">
      <c r="A269" s="163"/>
      <c r="B269" s="139">
        <v>253673</v>
      </c>
      <c r="C269" s="165"/>
      <c r="D269" s="165"/>
      <c r="E269" s="175"/>
      <c r="F269" s="165"/>
      <c r="G269" s="165"/>
      <c r="H269" s="165"/>
      <c r="I269" s="165"/>
      <c r="J269" s="17" t="s">
        <v>126</v>
      </c>
      <c r="K269" s="44">
        <v>0</v>
      </c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>
        <v>0</v>
      </c>
      <c r="R269" s="44">
        <v>0</v>
      </c>
      <c r="S269" s="44">
        <v>0</v>
      </c>
      <c r="T269" s="40">
        <v>0</v>
      </c>
      <c r="U269" s="40">
        <v>0</v>
      </c>
      <c r="V269" s="77">
        <v>0</v>
      </c>
      <c r="W269" s="78">
        <f>SUM(K269:V269)</f>
        <v>0</v>
      </c>
      <c r="X269" s="135"/>
    </row>
    <row r="270" spans="1:24" ht="16.5" thickBot="1" x14ac:dyDescent="0.25">
      <c r="A270" s="6"/>
      <c r="B270" s="8">
        <v>253673</v>
      </c>
      <c r="C270" s="16"/>
      <c r="D270" s="16"/>
      <c r="E270" s="16"/>
      <c r="F270" s="16"/>
      <c r="G270" s="16"/>
      <c r="H270" s="16"/>
      <c r="I270" s="16"/>
      <c r="J270" s="16"/>
      <c r="K270" s="41" t="s">
        <v>168</v>
      </c>
      <c r="L270" s="42" t="s">
        <v>168</v>
      </c>
      <c r="M270" s="42" t="s">
        <v>168</v>
      </c>
      <c r="N270" s="42" t="s">
        <v>168</v>
      </c>
      <c r="O270" s="42" t="s">
        <v>168</v>
      </c>
      <c r="P270" s="42" t="s">
        <v>168</v>
      </c>
      <c r="Q270" s="42" t="s">
        <v>168</v>
      </c>
      <c r="R270" s="79" t="s">
        <v>168</v>
      </c>
      <c r="S270" s="80" t="s">
        <v>168</v>
      </c>
      <c r="T270" s="42" t="s">
        <v>168</v>
      </c>
      <c r="U270" s="42" t="s">
        <v>168</v>
      </c>
      <c r="V270" s="81" t="s">
        <v>168</v>
      </c>
      <c r="W270" s="82">
        <f>SUM(W265:W269)</f>
        <v>38014.086000000003</v>
      </c>
      <c r="X270" s="135"/>
    </row>
    <row r="271" spans="1:24" ht="15.75" x14ac:dyDescent="0.2">
      <c r="A271" s="162">
        <v>253674</v>
      </c>
      <c r="B271" s="103">
        <v>253674</v>
      </c>
      <c r="C271" s="164" t="s">
        <v>166</v>
      </c>
      <c r="D271" s="164" t="s">
        <v>20</v>
      </c>
      <c r="E271" s="172">
        <v>24</v>
      </c>
      <c r="F271" s="164" t="s">
        <v>101</v>
      </c>
      <c r="G271" s="164" t="s">
        <v>31</v>
      </c>
      <c r="H271" s="164" t="s">
        <v>40</v>
      </c>
      <c r="I271" s="164" t="s">
        <v>31</v>
      </c>
      <c r="J271" s="27" t="s">
        <v>41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3">
        <v>0</v>
      </c>
      <c r="Q271" s="43">
        <v>0</v>
      </c>
      <c r="R271" s="49">
        <v>0</v>
      </c>
      <c r="S271" s="60">
        <v>0</v>
      </c>
      <c r="T271" s="43">
        <v>0</v>
      </c>
      <c r="U271" s="43">
        <v>0</v>
      </c>
      <c r="V271" s="83">
        <v>0</v>
      </c>
      <c r="W271" s="84">
        <f>SUM(K271:V271)</f>
        <v>0</v>
      </c>
      <c r="X271" s="135"/>
    </row>
    <row r="272" spans="1:24" ht="15.75" x14ac:dyDescent="0.2">
      <c r="A272" s="169"/>
      <c r="B272" s="9">
        <v>253674</v>
      </c>
      <c r="C272" s="168"/>
      <c r="D272" s="168"/>
      <c r="E272" s="173"/>
      <c r="F272" s="168"/>
      <c r="G272" s="168"/>
      <c r="H272" s="168"/>
      <c r="I272" s="168"/>
      <c r="J272" s="26" t="s">
        <v>14</v>
      </c>
      <c r="K272" s="49">
        <v>35247.126000000004</v>
      </c>
      <c r="L272" s="38">
        <v>37475.719000000005</v>
      </c>
      <c r="M272" s="38">
        <v>27719.637000000002</v>
      </c>
      <c r="N272" s="38">
        <v>25245.40500000001</v>
      </c>
      <c r="O272" s="38">
        <v>25696.976000000002</v>
      </c>
      <c r="P272" s="38">
        <v>34126.389000000003</v>
      </c>
      <c r="Q272" s="38">
        <v>41081.864999999998</v>
      </c>
      <c r="R272" s="49">
        <v>31486.347999999994</v>
      </c>
      <c r="S272" s="49">
        <v>55314</v>
      </c>
      <c r="T272" s="38">
        <v>21478.137999999999</v>
      </c>
      <c r="U272" s="38">
        <v>58208.963000000003</v>
      </c>
      <c r="V272" s="75">
        <v>30055.907999999996</v>
      </c>
      <c r="W272" s="76">
        <f>SUM(K272:V272)</f>
        <v>423136.47399999993</v>
      </c>
      <c r="X272" s="135"/>
    </row>
    <row r="273" spans="1:24" ht="15.75" x14ac:dyDescent="0.2">
      <c r="A273" s="169"/>
      <c r="B273" s="9">
        <v>253674</v>
      </c>
      <c r="C273" s="168"/>
      <c r="D273" s="168"/>
      <c r="E273" s="173"/>
      <c r="F273" s="168"/>
      <c r="G273" s="168"/>
      <c r="H273" s="168"/>
      <c r="I273" s="168"/>
      <c r="J273" s="26" t="s">
        <v>117</v>
      </c>
      <c r="K273" s="49">
        <v>0</v>
      </c>
      <c r="L273" s="38">
        <v>0</v>
      </c>
      <c r="M273" s="38">
        <v>0</v>
      </c>
      <c r="N273" s="38">
        <v>0</v>
      </c>
      <c r="O273" s="38">
        <v>0</v>
      </c>
      <c r="P273" s="38">
        <v>0</v>
      </c>
      <c r="Q273" s="38">
        <v>0</v>
      </c>
      <c r="R273" s="49">
        <v>0</v>
      </c>
      <c r="S273" s="49">
        <v>0</v>
      </c>
      <c r="T273" s="38">
        <v>0</v>
      </c>
      <c r="U273" s="38">
        <v>0</v>
      </c>
      <c r="V273" s="75">
        <v>0</v>
      </c>
      <c r="W273" s="76">
        <f>SUM(K273:V273)</f>
        <v>0</v>
      </c>
      <c r="X273" s="135"/>
    </row>
    <row r="274" spans="1:24" ht="15.75" x14ac:dyDescent="0.2">
      <c r="A274" s="169"/>
      <c r="B274" s="9">
        <v>253674</v>
      </c>
      <c r="C274" s="168"/>
      <c r="D274" s="168"/>
      <c r="E274" s="173"/>
      <c r="F274" s="168"/>
      <c r="G274" s="168"/>
      <c r="H274" s="168"/>
      <c r="I274" s="168"/>
      <c r="J274" s="26" t="s">
        <v>125</v>
      </c>
      <c r="K274" s="49">
        <v>0</v>
      </c>
      <c r="L274" s="38">
        <v>0</v>
      </c>
      <c r="M274" s="38">
        <v>0</v>
      </c>
      <c r="N274" s="38">
        <v>0</v>
      </c>
      <c r="O274" s="38">
        <v>0</v>
      </c>
      <c r="P274" s="38">
        <v>0</v>
      </c>
      <c r="Q274" s="38">
        <v>0</v>
      </c>
      <c r="R274" s="49">
        <v>0</v>
      </c>
      <c r="S274" s="49">
        <v>0</v>
      </c>
      <c r="T274" s="38">
        <v>0</v>
      </c>
      <c r="U274" s="38">
        <v>0</v>
      </c>
      <c r="V274" s="75">
        <v>0</v>
      </c>
      <c r="W274" s="76">
        <f>SUM(K274:V274)</f>
        <v>0</v>
      </c>
      <c r="X274" s="135"/>
    </row>
    <row r="275" spans="1:24" ht="16.5" thickBot="1" x14ac:dyDescent="0.25">
      <c r="A275" s="163"/>
      <c r="B275" s="139">
        <v>253674</v>
      </c>
      <c r="C275" s="165"/>
      <c r="D275" s="165"/>
      <c r="E275" s="175"/>
      <c r="F275" s="165"/>
      <c r="G275" s="165"/>
      <c r="H275" s="165"/>
      <c r="I275" s="165"/>
      <c r="J275" s="17" t="s">
        <v>126</v>
      </c>
      <c r="K275" s="44">
        <v>0</v>
      </c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0">
        <v>0</v>
      </c>
      <c r="R275" s="44">
        <v>0</v>
      </c>
      <c r="S275" s="44">
        <v>0</v>
      </c>
      <c r="T275" s="40">
        <v>0</v>
      </c>
      <c r="U275" s="40">
        <v>0</v>
      </c>
      <c r="V275" s="77">
        <v>0</v>
      </c>
      <c r="W275" s="78">
        <f>SUM(K275:V275)</f>
        <v>0</v>
      </c>
      <c r="X275" s="135"/>
    </row>
    <row r="276" spans="1:24" ht="16.5" thickBot="1" x14ac:dyDescent="0.25">
      <c r="A276" s="6"/>
      <c r="B276" s="8">
        <v>253674</v>
      </c>
      <c r="C276" s="16"/>
      <c r="D276" s="16"/>
      <c r="E276" s="16"/>
      <c r="F276" s="16"/>
      <c r="G276" s="16"/>
      <c r="H276" s="16"/>
      <c r="I276" s="16"/>
      <c r="J276" s="16"/>
      <c r="K276" s="41"/>
      <c r="L276" s="42"/>
      <c r="M276" s="42"/>
      <c r="N276" s="42"/>
      <c r="O276" s="42"/>
      <c r="P276" s="42"/>
      <c r="Q276" s="42"/>
      <c r="R276" s="79" t="s">
        <v>168</v>
      </c>
      <c r="S276" s="80" t="s">
        <v>168</v>
      </c>
      <c r="T276" s="42" t="s">
        <v>168</v>
      </c>
      <c r="U276" s="42" t="s">
        <v>168</v>
      </c>
      <c r="V276" s="81" t="s">
        <v>168</v>
      </c>
      <c r="W276" s="82">
        <f>SUM(W271:W275)</f>
        <v>423136.47399999993</v>
      </c>
      <c r="X276" s="135"/>
    </row>
    <row r="277" spans="1:24" ht="32.25" thickBot="1" x14ac:dyDescent="0.25">
      <c r="A277" s="103">
        <v>241322</v>
      </c>
      <c r="B277" s="103">
        <v>241322</v>
      </c>
      <c r="C277" s="18" t="s">
        <v>174</v>
      </c>
      <c r="D277" s="18" t="s">
        <v>9</v>
      </c>
      <c r="E277" s="104">
        <v>78</v>
      </c>
      <c r="F277" s="105" t="s">
        <v>175</v>
      </c>
      <c r="G277" s="18" t="s">
        <v>176</v>
      </c>
      <c r="H277" s="105" t="s">
        <v>177</v>
      </c>
      <c r="I277" s="18" t="s">
        <v>176</v>
      </c>
      <c r="J277" s="29" t="s">
        <v>14</v>
      </c>
      <c r="K277" s="43">
        <v>19727.156999999992</v>
      </c>
      <c r="L277" s="43">
        <v>20871.517</v>
      </c>
      <c r="M277" s="43">
        <v>17851.565000000002</v>
      </c>
      <c r="N277" s="43">
        <v>19988.821999999996</v>
      </c>
      <c r="O277" s="43">
        <v>23082.205999999998</v>
      </c>
      <c r="P277" s="43">
        <v>19091.89</v>
      </c>
      <c r="Q277" s="43">
        <v>18585.055000000004</v>
      </c>
      <c r="R277" s="49">
        <v>26997.61</v>
      </c>
      <c r="S277" s="60">
        <v>23491</v>
      </c>
      <c r="T277" s="43">
        <v>25180.421000000002</v>
      </c>
      <c r="U277" s="43">
        <v>18275.316999999999</v>
      </c>
      <c r="V277" s="43">
        <v>19464.037</v>
      </c>
      <c r="W277" s="84">
        <f>SUM(K277:V277)</f>
        <v>252606.59700000001</v>
      </c>
      <c r="X277" s="135"/>
    </row>
    <row r="278" spans="1:24" ht="16.5" thickBot="1" x14ac:dyDescent="0.25">
      <c r="A278" s="8"/>
      <c r="B278" s="8">
        <v>241322</v>
      </c>
      <c r="C278" s="16"/>
      <c r="D278" s="16"/>
      <c r="E278" s="16"/>
      <c r="F278" s="16"/>
      <c r="G278" s="16"/>
      <c r="H278" s="16"/>
      <c r="I278" s="16"/>
      <c r="J278" s="16"/>
      <c r="K278" s="41"/>
      <c r="L278" s="42"/>
      <c r="M278" s="42"/>
      <c r="N278" s="42"/>
      <c r="O278" s="42"/>
      <c r="P278" s="42"/>
      <c r="Q278" s="42"/>
      <c r="R278" s="79" t="s">
        <v>168</v>
      </c>
      <c r="S278" s="80" t="s">
        <v>168</v>
      </c>
      <c r="T278" s="42" t="s">
        <v>168</v>
      </c>
      <c r="U278" s="42" t="s">
        <v>168</v>
      </c>
      <c r="V278" s="81" t="s">
        <v>168</v>
      </c>
      <c r="W278" s="82">
        <f>SUM(W277:W277)</f>
        <v>252606.59700000001</v>
      </c>
      <c r="X278" s="135"/>
    </row>
    <row r="279" spans="1:24" ht="32.25" thickBot="1" x14ac:dyDescent="0.25">
      <c r="A279" s="103">
        <v>241323</v>
      </c>
      <c r="B279" s="103">
        <v>241323</v>
      </c>
      <c r="C279" s="18" t="s">
        <v>178</v>
      </c>
      <c r="D279" s="18" t="s">
        <v>9</v>
      </c>
      <c r="E279" s="104">
        <v>78</v>
      </c>
      <c r="F279" s="105" t="s">
        <v>175</v>
      </c>
      <c r="G279" s="18" t="s">
        <v>176</v>
      </c>
      <c r="H279" s="105" t="s">
        <v>177</v>
      </c>
      <c r="I279" s="18" t="s">
        <v>176</v>
      </c>
      <c r="J279" s="29" t="s">
        <v>179</v>
      </c>
      <c r="K279" s="43">
        <v>0</v>
      </c>
      <c r="L279" s="43">
        <v>0</v>
      </c>
      <c r="M279" s="43">
        <v>0</v>
      </c>
      <c r="N279" s="43">
        <v>0</v>
      </c>
      <c r="O279" s="43">
        <v>0</v>
      </c>
      <c r="P279" s="43">
        <v>0</v>
      </c>
      <c r="Q279" s="43">
        <v>0</v>
      </c>
      <c r="R279" s="49">
        <v>64.23</v>
      </c>
      <c r="S279" s="60">
        <v>5331.2560000000003</v>
      </c>
      <c r="T279" s="43">
        <v>7170.628999999999</v>
      </c>
      <c r="U279" s="43">
        <v>5408.6309999999994</v>
      </c>
      <c r="V279" s="43">
        <v>6548.3190000000004</v>
      </c>
      <c r="W279" s="84">
        <f>SUM(K279:V279)</f>
        <v>24523.064999999999</v>
      </c>
      <c r="X279" s="135"/>
    </row>
    <row r="280" spans="1:24" ht="16.5" thickBot="1" x14ac:dyDescent="0.25">
      <c r="A280" s="8"/>
      <c r="B280" s="8">
        <v>241323</v>
      </c>
      <c r="C280" s="16"/>
      <c r="D280" s="16"/>
      <c r="E280" s="16"/>
      <c r="F280" s="16"/>
      <c r="G280" s="16"/>
      <c r="H280" s="16"/>
      <c r="I280" s="16"/>
      <c r="J280" s="16"/>
      <c r="K280" s="41"/>
      <c r="L280" s="42"/>
      <c r="M280" s="42"/>
      <c r="N280" s="42"/>
      <c r="O280" s="42"/>
      <c r="P280" s="42"/>
      <c r="Q280" s="42"/>
      <c r="R280" s="79" t="s">
        <v>168</v>
      </c>
      <c r="S280" s="80" t="s">
        <v>168</v>
      </c>
      <c r="T280" s="42" t="s">
        <v>168</v>
      </c>
      <c r="U280" s="42" t="s">
        <v>168</v>
      </c>
      <c r="V280" s="81" t="s">
        <v>168</v>
      </c>
      <c r="W280" s="82">
        <f>SUM(W279:W279)</f>
        <v>24523.064999999999</v>
      </c>
      <c r="X280" s="135"/>
    </row>
    <row r="281" spans="1:24" ht="15.75" x14ac:dyDescent="0.2">
      <c r="A281" s="162">
        <v>241315</v>
      </c>
      <c r="B281" s="103">
        <v>241315</v>
      </c>
      <c r="C281" s="164" t="s">
        <v>180</v>
      </c>
      <c r="D281" s="164" t="s">
        <v>9</v>
      </c>
      <c r="E281" s="172">
        <v>28</v>
      </c>
      <c r="F281" s="164" t="s">
        <v>133</v>
      </c>
      <c r="G281" s="164" t="s">
        <v>181</v>
      </c>
      <c r="H281" s="164" t="s">
        <v>182</v>
      </c>
      <c r="I281" s="164" t="s">
        <v>181</v>
      </c>
      <c r="J281" s="29" t="s">
        <v>179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9">
        <v>0</v>
      </c>
      <c r="S281" s="60">
        <v>0</v>
      </c>
      <c r="T281" s="43">
        <v>0</v>
      </c>
      <c r="U281" s="43">
        <v>0</v>
      </c>
      <c r="V281" s="43">
        <v>0</v>
      </c>
      <c r="W281" s="84">
        <f>SUM(K281:V281)</f>
        <v>0</v>
      </c>
      <c r="X281" s="135"/>
    </row>
    <row r="282" spans="1:24" ht="16.5" thickBot="1" x14ac:dyDescent="0.25">
      <c r="A282" s="163"/>
      <c r="B282" s="139">
        <v>241315</v>
      </c>
      <c r="C282" s="165"/>
      <c r="D282" s="168"/>
      <c r="E282" s="173"/>
      <c r="F282" s="165"/>
      <c r="G282" s="165"/>
      <c r="H282" s="165"/>
      <c r="I282" s="165"/>
      <c r="J282" s="29" t="s">
        <v>23</v>
      </c>
      <c r="K282" s="49">
        <v>12446.105000000001</v>
      </c>
      <c r="L282" s="38">
        <v>11277.991000000002</v>
      </c>
      <c r="M282" s="38">
        <v>11141.795999999998</v>
      </c>
      <c r="N282" s="38">
        <v>12539.162000000002</v>
      </c>
      <c r="O282" s="38">
        <v>12090.374999999998</v>
      </c>
      <c r="P282" s="38">
        <v>11550.08</v>
      </c>
      <c r="Q282" s="38">
        <v>16503.113000000001</v>
      </c>
      <c r="R282" s="49">
        <v>16452.275000000001</v>
      </c>
      <c r="S282" s="49">
        <v>19945</v>
      </c>
      <c r="T282" s="38">
        <v>15943.261999999999</v>
      </c>
      <c r="U282" s="38">
        <v>13317.739999999998</v>
      </c>
      <c r="V282" s="38">
        <v>10401.304999999998</v>
      </c>
      <c r="W282" s="76">
        <f>SUM(K282:V282)</f>
        <v>163608.20399999997</v>
      </c>
      <c r="X282" s="135"/>
    </row>
    <row r="283" spans="1:24" ht="16.5" thickBot="1" x14ac:dyDescent="0.25">
      <c r="A283" s="6"/>
      <c r="B283" s="8">
        <v>241315</v>
      </c>
      <c r="C283" s="16"/>
      <c r="D283" s="16"/>
      <c r="E283" s="16"/>
      <c r="F283" s="16"/>
      <c r="G283" s="16"/>
      <c r="H283" s="16"/>
      <c r="I283" s="16"/>
      <c r="J283" s="16"/>
      <c r="K283" s="41"/>
      <c r="L283" s="42"/>
      <c r="M283" s="42"/>
      <c r="N283" s="42"/>
      <c r="O283" s="42"/>
      <c r="P283" s="42"/>
      <c r="Q283" s="42"/>
      <c r="R283" s="79" t="s">
        <v>168</v>
      </c>
      <c r="S283" s="80" t="s">
        <v>168</v>
      </c>
      <c r="T283" s="42" t="s">
        <v>168</v>
      </c>
      <c r="U283" s="42" t="s">
        <v>168</v>
      </c>
      <c r="V283" s="81" t="s">
        <v>168</v>
      </c>
      <c r="W283" s="82">
        <f>SUM(W281:W282)</f>
        <v>163608.20399999997</v>
      </c>
      <c r="X283" s="135"/>
    </row>
    <row r="284" spans="1:24" ht="16.5" thickBot="1" x14ac:dyDescent="0.25">
      <c r="A284" s="103">
        <v>241324</v>
      </c>
      <c r="B284" s="103">
        <v>241324</v>
      </c>
      <c r="C284" s="18" t="s">
        <v>128</v>
      </c>
      <c r="D284" s="18" t="s">
        <v>129</v>
      </c>
      <c r="E284" s="104">
        <v>182</v>
      </c>
      <c r="F284" s="18" t="s">
        <v>130</v>
      </c>
      <c r="G284" s="18" t="s">
        <v>31</v>
      </c>
      <c r="H284" s="18" t="s">
        <v>131</v>
      </c>
      <c r="I284" s="18" t="s">
        <v>31</v>
      </c>
      <c r="J284" s="29" t="s">
        <v>23</v>
      </c>
      <c r="K284" s="43">
        <v>136311.36300000001</v>
      </c>
      <c r="L284" s="43">
        <v>154882.24900000001</v>
      </c>
      <c r="M284" s="43">
        <v>148322</v>
      </c>
      <c r="N284" s="43">
        <v>141744.67499999999</v>
      </c>
      <c r="O284" s="43">
        <v>238240.29700000002</v>
      </c>
      <c r="P284" s="43">
        <v>170195.28400000001</v>
      </c>
      <c r="Q284" s="43">
        <v>184000.66699999999</v>
      </c>
      <c r="R284" s="49">
        <v>193433.51199999999</v>
      </c>
      <c r="S284" s="60">
        <v>174949</v>
      </c>
      <c r="T284" s="43">
        <v>242600.36999999997</v>
      </c>
      <c r="U284" s="43">
        <v>219803.902</v>
      </c>
      <c r="V284" s="43">
        <v>232303.13800000001</v>
      </c>
      <c r="W284" s="84">
        <f>SUM(K284:V284)</f>
        <v>2236786.4569999995</v>
      </c>
      <c r="X284" s="135"/>
    </row>
    <row r="285" spans="1:24" ht="16.5" thickBot="1" x14ac:dyDescent="0.25">
      <c r="A285" s="6"/>
      <c r="B285" s="8">
        <v>241324</v>
      </c>
      <c r="C285" s="16"/>
      <c r="D285" s="16"/>
      <c r="E285" s="16"/>
      <c r="F285" s="16"/>
      <c r="G285" s="16"/>
      <c r="H285" s="16"/>
      <c r="I285" s="16"/>
      <c r="J285" s="16"/>
      <c r="K285" s="41"/>
      <c r="L285" s="42"/>
      <c r="M285" s="42"/>
      <c r="N285" s="42"/>
      <c r="O285" s="42"/>
      <c r="P285" s="42"/>
      <c r="Q285" s="42"/>
      <c r="R285" s="79" t="s">
        <v>168</v>
      </c>
      <c r="S285" s="80" t="s">
        <v>168</v>
      </c>
      <c r="T285" s="42" t="s">
        <v>168</v>
      </c>
      <c r="U285" s="42" t="s">
        <v>168</v>
      </c>
      <c r="V285" s="81" t="s">
        <v>168</v>
      </c>
      <c r="W285" s="82">
        <f>SUM(W284:W284)</f>
        <v>2236786.4569999995</v>
      </c>
      <c r="X285" s="135"/>
    </row>
    <row r="286" spans="1:24" ht="16.5" thickBot="1" x14ac:dyDescent="0.25">
      <c r="A286" s="103">
        <v>249190</v>
      </c>
      <c r="B286" s="103">
        <v>249190</v>
      </c>
      <c r="C286" s="18" t="s">
        <v>132</v>
      </c>
      <c r="D286" s="18" t="s">
        <v>16</v>
      </c>
      <c r="E286" s="104">
        <v>182</v>
      </c>
      <c r="F286" s="18" t="s">
        <v>130</v>
      </c>
      <c r="G286" s="18" t="s">
        <v>31</v>
      </c>
      <c r="H286" s="18" t="s">
        <v>131</v>
      </c>
      <c r="I286" s="18" t="s">
        <v>31</v>
      </c>
      <c r="J286" s="29" t="s">
        <v>14</v>
      </c>
      <c r="K286" s="43">
        <v>22197.004000000001</v>
      </c>
      <c r="L286" s="43">
        <v>16736.738000000001</v>
      </c>
      <c r="M286" s="43">
        <v>18167</v>
      </c>
      <c r="N286" s="43">
        <v>20021.650000000001</v>
      </c>
      <c r="O286" s="43">
        <v>20601.862000000005</v>
      </c>
      <c r="P286" s="43">
        <v>19554.771000000001</v>
      </c>
      <c r="Q286" s="43">
        <v>23660.985000000001</v>
      </c>
      <c r="R286" s="49">
        <v>12939.652</v>
      </c>
      <c r="S286" s="60">
        <v>20159</v>
      </c>
      <c r="T286" s="43">
        <v>18461.372000000003</v>
      </c>
      <c r="U286" s="43">
        <v>23034.932999999997</v>
      </c>
      <c r="V286" s="43">
        <v>23768.849000000006</v>
      </c>
      <c r="W286" s="84">
        <f>SUM(K286:V286)</f>
        <v>239303.81600000002</v>
      </c>
      <c r="X286" s="135"/>
    </row>
    <row r="287" spans="1:24" ht="16.5" thickBot="1" x14ac:dyDescent="0.25">
      <c r="A287" s="6"/>
      <c r="B287" s="8">
        <v>249190</v>
      </c>
      <c r="C287" s="16"/>
      <c r="D287" s="16"/>
      <c r="E287" s="16"/>
      <c r="F287" s="16"/>
      <c r="G287" s="16"/>
      <c r="H287" s="16"/>
      <c r="I287" s="16"/>
      <c r="J287" s="16"/>
      <c r="K287" s="41"/>
      <c r="L287" s="42"/>
      <c r="M287" s="42"/>
      <c r="N287" s="42"/>
      <c r="O287" s="42"/>
      <c r="P287" s="42"/>
      <c r="Q287" s="42"/>
      <c r="R287" s="79" t="s">
        <v>168</v>
      </c>
      <c r="S287" s="80" t="s">
        <v>168</v>
      </c>
      <c r="T287" s="42" t="s">
        <v>168</v>
      </c>
      <c r="U287" s="42" t="s">
        <v>168</v>
      </c>
      <c r="V287" s="81" t="s">
        <v>168</v>
      </c>
      <c r="W287" s="82">
        <f>SUM(W286:W286)</f>
        <v>239303.81600000002</v>
      </c>
      <c r="X287" s="135"/>
    </row>
    <row r="288" spans="1:24" ht="15.95" customHeight="1" x14ac:dyDescent="0.2">
      <c r="A288" s="162">
        <v>240442</v>
      </c>
      <c r="B288" s="103">
        <v>240442</v>
      </c>
      <c r="C288" s="166" t="s">
        <v>187</v>
      </c>
      <c r="D288" s="180" t="s">
        <v>20</v>
      </c>
      <c r="E288" s="182">
        <v>179</v>
      </c>
      <c r="F288" s="168" t="s">
        <v>188</v>
      </c>
      <c r="G288" s="168" t="s">
        <v>25</v>
      </c>
      <c r="H288" s="168" t="s">
        <v>105</v>
      </c>
      <c r="I288" s="168" t="s">
        <v>52</v>
      </c>
      <c r="J288" s="28" t="s">
        <v>12</v>
      </c>
      <c r="K288" s="60">
        <v>38635.701000000008</v>
      </c>
      <c r="L288" s="43">
        <v>22937.951999999997</v>
      </c>
      <c r="M288" s="35">
        <v>22612.302000000003</v>
      </c>
      <c r="N288" s="35">
        <v>35678.19400000001</v>
      </c>
      <c r="O288" s="43">
        <v>28935.388999999999</v>
      </c>
      <c r="P288" s="43">
        <v>30810.693000000003</v>
      </c>
      <c r="Q288" s="43">
        <v>34446.104000000007</v>
      </c>
      <c r="R288" s="49">
        <v>32740.893</v>
      </c>
      <c r="S288" s="60">
        <v>38758</v>
      </c>
      <c r="T288" s="43">
        <v>43133.691999999995</v>
      </c>
      <c r="U288" s="43">
        <v>43575.83</v>
      </c>
      <c r="V288" s="43">
        <v>42735.934999999998</v>
      </c>
      <c r="W288" s="84">
        <f>SUM(K288:V288)</f>
        <v>415000.685</v>
      </c>
      <c r="X288" s="135"/>
    </row>
    <row r="289" spans="1:24" ht="15.95" customHeight="1" x14ac:dyDescent="0.2">
      <c r="A289" s="169"/>
      <c r="B289" s="9">
        <v>240442</v>
      </c>
      <c r="C289" s="171"/>
      <c r="D289" s="181"/>
      <c r="E289" s="173"/>
      <c r="F289" s="168"/>
      <c r="G289" s="168"/>
      <c r="H289" s="168"/>
      <c r="I289" s="168"/>
      <c r="J289" s="26" t="s">
        <v>14</v>
      </c>
      <c r="K289" s="49">
        <v>0</v>
      </c>
      <c r="L289" s="38">
        <v>0</v>
      </c>
      <c r="M289" s="65">
        <v>0</v>
      </c>
      <c r="N289" s="38">
        <v>0</v>
      </c>
      <c r="O289" s="38">
        <v>0</v>
      </c>
      <c r="P289" s="38">
        <v>0</v>
      </c>
      <c r="Q289" s="38">
        <v>0</v>
      </c>
      <c r="R289" s="49">
        <v>0</v>
      </c>
      <c r="S289" s="49">
        <v>0</v>
      </c>
      <c r="T289" s="38">
        <v>0</v>
      </c>
      <c r="U289" s="38">
        <v>0</v>
      </c>
      <c r="V289" s="38">
        <v>0</v>
      </c>
      <c r="W289" s="76">
        <f>SUM(K289:V289)</f>
        <v>0</v>
      </c>
      <c r="X289" s="135"/>
    </row>
    <row r="290" spans="1:24" ht="15.95" customHeight="1" x14ac:dyDescent="0.2">
      <c r="A290" s="169"/>
      <c r="B290" s="9">
        <v>240442</v>
      </c>
      <c r="C290" s="171"/>
      <c r="D290" s="181"/>
      <c r="E290" s="173"/>
      <c r="F290" s="168"/>
      <c r="G290" s="168"/>
      <c r="H290" s="168"/>
      <c r="I290" s="168"/>
      <c r="J290" s="29" t="s">
        <v>13</v>
      </c>
      <c r="K290" s="57">
        <v>52664.822999999989</v>
      </c>
      <c r="L290" s="50">
        <v>55489.035999999993</v>
      </c>
      <c r="M290" s="35">
        <v>72067.616000000024</v>
      </c>
      <c r="N290" s="35">
        <v>56872.325999999979</v>
      </c>
      <c r="O290" s="38">
        <v>65542.826000000001</v>
      </c>
      <c r="P290" s="50">
        <v>60981.964000000007</v>
      </c>
      <c r="Q290" s="50">
        <v>83082.419000000024</v>
      </c>
      <c r="R290" s="57">
        <v>64186.427000000003</v>
      </c>
      <c r="S290" s="57">
        <v>64946</v>
      </c>
      <c r="T290" s="50">
        <v>69291.964000000007</v>
      </c>
      <c r="U290" s="38">
        <v>70689.903000000006</v>
      </c>
      <c r="V290" s="38">
        <v>72960.862000000008</v>
      </c>
      <c r="W290" s="87">
        <f>SUM(K290:V290)</f>
        <v>788776.16600000008</v>
      </c>
      <c r="X290" s="135"/>
    </row>
    <row r="291" spans="1:24" ht="15.95" customHeight="1" thickBot="1" x14ac:dyDescent="0.25">
      <c r="A291" s="163"/>
      <c r="B291" s="139">
        <v>240442</v>
      </c>
      <c r="C291" s="167"/>
      <c r="D291" s="181"/>
      <c r="E291" s="173"/>
      <c r="F291" s="168"/>
      <c r="G291" s="168"/>
      <c r="H291" s="168"/>
      <c r="I291" s="168"/>
      <c r="J291" s="32" t="s">
        <v>37</v>
      </c>
      <c r="K291" s="57">
        <v>0</v>
      </c>
      <c r="L291" s="50">
        <v>0</v>
      </c>
      <c r="M291" s="66">
        <v>0</v>
      </c>
      <c r="N291" s="50">
        <v>0</v>
      </c>
      <c r="O291" s="50">
        <v>0</v>
      </c>
      <c r="P291" s="50">
        <v>0</v>
      </c>
      <c r="Q291" s="50">
        <v>0</v>
      </c>
      <c r="R291" s="85">
        <v>0</v>
      </c>
      <c r="S291" s="57">
        <v>0</v>
      </c>
      <c r="T291" s="50">
        <v>0</v>
      </c>
      <c r="U291" s="50">
        <v>0</v>
      </c>
      <c r="V291" s="50">
        <v>0</v>
      </c>
      <c r="W291" s="87">
        <f>SUM(K291:V291)</f>
        <v>0</v>
      </c>
      <c r="X291" s="135"/>
    </row>
    <row r="292" spans="1:24" ht="15.95" customHeight="1" thickBot="1" x14ac:dyDescent="0.25">
      <c r="A292" s="10"/>
      <c r="B292" s="8">
        <v>240442</v>
      </c>
      <c r="C292" s="16"/>
      <c r="D292" s="16"/>
      <c r="E292" s="16"/>
      <c r="F292" s="16"/>
      <c r="G292" s="16"/>
      <c r="H292" s="16"/>
      <c r="I292" s="16"/>
      <c r="J292" s="16"/>
      <c r="K292" s="41" t="s">
        <v>168</v>
      </c>
      <c r="L292" s="42" t="s">
        <v>168</v>
      </c>
      <c r="M292" s="42" t="s">
        <v>168</v>
      </c>
      <c r="N292" s="42" t="s">
        <v>168</v>
      </c>
      <c r="O292" s="42" t="s">
        <v>168</v>
      </c>
      <c r="P292" s="42"/>
      <c r="Q292" s="42" t="s">
        <v>168</v>
      </c>
      <c r="R292" s="79" t="s">
        <v>168</v>
      </c>
      <c r="S292" s="80" t="s">
        <v>168</v>
      </c>
      <c r="T292" s="42" t="s">
        <v>168</v>
      </c>
      <c r="U292" s="42" t="s">
        <v>168</v>
      </c>
      <c r="V292" s="42" t="s">
        <v>168</v>
      </c>
      <c r="W292" s="82">
        <f>SUM(W288:W291)</f>
        <v>1203776.851</v>
      </c>
    </row>
    <row r="293" spans="1:24" ht="15.95" customHeight="1" thickBot="1" x14ac:dyDescent="0.25">
      <c r="A293" s="143"/>
      <c r="B293" s="144"/>
      <c r="C293" s="143"/>
      <c r="S293" s="100"/>
    </row>
    <row r="294" spans="1:24" ht="15.95" customHeight="1" thickBot="1" x14ac:dyDescent="0.25">
      <c r="A294" s="11"/>
      <c r="B294" s="10"/>
      <c r="C294" s="22"/>
      <c r="D294" s="22"/>
      <c r="E294" s="22"/>
      <c r="F294" s="22"/>
      <c r="G294" s="22"/>
      <c r="H294" s="22"/>
      <c r="I294" s="23"/>
      <c r="J294" s="23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82">
        <f>W276+W270+W264+W261+W252+W248+W243+W234+W227+W218+W211+W190+W183+W174+W168+W161+W153+W148+W139+W132+W125+W117+W109+W97+W92+W87+W80+W77+W73+W71+W66+W62+W57+W46+W40+W38+W35+W29+W26+W24+W18+W12+W278+W280+W283+W285+W287</f>
        <v>73336424.223999992</v>
      </c>
    </row>
    <row r="296" spans="1:24" ht="15.95" customHeight="1" x14ac:dyDescent="0.2">
      <c r="A296" s="12" t="s">
        <v>89</v>
      </c>
      <c r="B296" s="145"/>
    </row>
    <row r="297" spans="1:24" ht="15.95" customHeight="1" x14ac:dyDescent="0.2">
      <c r="A297" s="12" t="s">
        <v>62</v>
      </c>
    </row>
    <row r="298" spans="1:24" x14ac:dyDescent="0.2">
      <c r="A298" s="12" t="s">
        <v>63</v>
      </c>
      <c r="B298" s="12"/>
    </row>
    <row r="299" spans="1:24" x14ac:dyDescent="0.2">
      <c r="A299" s="13" t="s">
        <v>64</v>
      </c>
      <c r="B299" s="12"/>
    </row>
    <row r="300" spans="1:24" x14ac:dyDescent="0.2">
      <c r="A300" s="13" t="s">
        <v>65</v>
      </c>
      <c r="B300" s="12"/>
    </row>
    <row r="301" spans="1:24" x14ac:dyDescent="0.2">
      <c r="A301" s="13" t="s">
        <v>66</v>
      </c>
      <c r="B301" s="13"/>
    </row>
    <row r="302" spans="1:24" x14ac:dyDescent="0.2">
      <c r="A302" s="13" t="s">
        <v>86</v>
      </c>
      <c r="B302" s="13"/>
    </row>
    <row r="303" spans="1:24" x14ac:dyDescent="0.2">
      <c r="A303" s="13" t="s">
        <v>67</v>
      </c>
      <c r="B303" s="13"/>
    </row>
    <row r="304" spans="1:24" x14ac:dyDescent="0.2">
      <c r="A304" s="13" t="s">
        <v>68</v>
      </c>
      <c r="B304" s="13"/>
    </row>
    <row r="305" spans="1:2" x14ac:dyDescent="0.2">
      <c r="A305" s="13" t="s">
        <v>87</v>
      </c>
      <c r="B305" s="13"/>
    </row>
    <row r="306" spans="1:2" x14ac:dyDescent="0.2">
      <c r="A306" s="13" t="s">
        <v>69</v>
      </c>
      <c r="B306" s="13"/>
    </row>
    <row r="307" spans="1:2" x14ac:dyDescent="0.2">
      <c r="A307" s="13" t="s">
        <v>70</v>
      </c>
      <c r="B307" s="13"/>
    </row>
    <row r="308" spans="1:2" x14ac:dyDescent="0.2">
      <c r="A308" s="13" t="s">
        <v>71</v>
      </c>
      <c r="B308" s="13"/>
    </row>
    <row r="309" spans="1:2" x14ac:dyDescent="0.2">
      <c r="A309" s="13" t="s">
        <v>72</v>
      </c>
      <c r="B309" s="13"/>
    </row>
    <row r="310" spans="1:2" x14ac:dyDescent="0.2">
      <c r="B310" s="13"/>
    </row>
    <row r="311" spans="1:2" x14ac:dyDescent="0.2">
      <c r="B311" s="13"/>
    </row>
  </sheetData>
  <sheetProtection selectLockedCells="1" selectUnlockedCells="1"/>
  <autoFilter ref="A6:W292" xr:uid="{00000000-0009-0000-0000-000017000000}"/>
  <mergeCells count="360">
    <mergeCell ref="J5:J6"/>
    <mergeCell ref="K5:V5"/>
    <mergeCell ref="A7:A11"/>
    <mergeCell ref="C7:C11"/>
    <mergeCell ref="D7:D11"/>
    <mergeCell ref="E7:E11"/>
    <mergeCell ref="F7:F11"/>
    <mergeCell ref="G7:G11"/>
    <mergeCell ref="H7:H11"/>
    <mergeCell ref="I7:I11"/>
    <mergeCell ref="A5:A6"/>
    <mergeCell ref="C5:E5"/>
    <mergeCell ref="F5:F6"/>
    <mergeCell ref="G5:G6"/>
    <mergeCell ref="H5:H6"/>
    <mergeCell ref="I5:I6"/>
    <mergeCell ref="B5:B6"/>
    <mergeCell ref="H13:H17"/>
    <mergeCell ref="I13:I17"/>
    <mergeCell ref="A19:A23"/>
    <mergeCell ref="C19:C23"/>
    <mergeCell ref="D19:D23"/>
    <mergeCell ref="E19:E23"/>
    <mergeCell ref="F19:F23"/>
    <mergeCell ref="G19:G23"/>
    <mergeCell ref="H19:H23"/>
    <mergeCell ref="I19:I23"/>
    <mergeCell ref="A13:A17"/>
    <mergeCell ref="C13:C17"/>
    <mergeCell ref="D13:D17"/>
    <mergeCell ref="E13:E17"/>
    <mergeCell ref="F13:F17"/>
    <mergeCell ref="G13:G17"/>
    <mergeCell ref="H27:H28"/>
    <mergeCell ref="A30:A34"/>
    <mergeCell ref="C30:C34"/>
    <mergeCell ref="D30:D34"/>
    <mergeCell ref="E30:E34"/>
    <mergeCell ref="F30:F34"/>
    <mergeCell ref="G30:G34"/>
    <mergeCell ref="H30:H34"/>
    <mergeCell ref="A27:A28"/>
    <mergeCell ref="C27:C28"/>
    <mergeCell ref="D27:D28"/>
    <mergeCell ref="E27:E28"/>
    <mergeCell ref="F27:F28"/>
    <mergeCell ref="G27:G28"/>
    <mergeCell ref="I30:I34"/>
    <mergeCell ref="A36:A37"/>
    <mergeCell ref="C36:C37"/>
    <mergeCell ref="D36:D37"/>
    <mergeCell ref="E36:E37"/>
    <mergeCell ref="F36:F37"/>
    <mergeCell ref="G36:G37"/>
    <mergeCell ref="H36:H37"/>
    <mergeCell ref="I36:I37"/>
    <mergeCell ref="H41:H45"/>
    <mergeCell ref="I41:I45"/>
    <mergeCell ref="A47:A56"/>
    <mergeCell ref="C47:C56"/>
    <mergeCell ref="D47:D56"/>
    <mergeCell ref="E47:E56"/>
    <mergeCell ref="F47:F56"/>
    <mergeCell ref="G47:G56"/>
    <mergeCell ref="H47:H56"/>
    <mergeCell ref="I47:I56"/>
    <mergeCell ref="A41:A45"/>
    <mergeCell ref="C41:C45"/>
    <mergeCell ref="D41:D45"/>
    <mergeCell ref="E41:E45"/>
    <mergeCell ref="F41:F45"/>
    <mergeCell ref="G41:G45"/>
    <mergeCell ref="H58:H61"/>
    <mergeCell ref="I58:I61"/>
    <mergeCell ref="A63:A65"/>
    <mergeCell ref="C63:C65"/>
    <mergeCell ref="D63:D65"/>
    <mergeCell ref="E63:E65"/>
    <mergeCell ref="F63:F65"/>
    <mergeCell ref="G63:G65"/>
    <mergeCell ref="H63:H65"/>
    <mergeCell ref="I63:I65"/>
    <mergeCell ref="A58:A61"/>
    <mergeCell ref="C58:C61"/>
    <mergeCell ref="D58:D61"/>
    <mergeCell ref="E58:E61"/>
    <mergeCell ref="F58:F61"/>
    <mergeCell ref="G58:G61"/>
    <mergeCell ref="H67:H70"/>
    <mergeCell ref="I67:I70"/>
    <mergeCell ref="A74:A76"/>
    <mergeCell ref="C74:C76"/>
    <mergeCell ref="D74:D76"/>
    <mergeCell ref="E74:E76"/>
    <mergeCell ref="F74:F76"/>
    <mergeCell ref="G74:G76"/>
    <mergeCell ref="H74:H76"/>
    <mergeCell ref="I74:I76"/>
    <mergeCell ref="A67:A70"/>
    <mergeCell ref="C67:C70"/>
    <mergeCell ref="D67:D70"/>
    <mergeCell ref="E67:E70"/>
    <mergeCell ref="F67:F70"/>
    <mergeCell ref="G67:G70"/>
    <mergeCell ref="H78:H79"/>
    <mergeCell ref="I78:I79"/>
    <mergeCell ref="A81:A86"/>
    <mergeCell ref="C81:C86"/>
    <mergeCell ref="D81:D86"/>
    <mergeCell ref="E81:E86"/>
    <mergeCell ref="F81:F86"/>
    <mergeCell ref="G81:G86"/>
    <mergeCell ref="H81:H86"/>
    <mergeCell ref="I81:I86"/>
    <mergeCell ref="A78:A79"/>
    <mergeCell ref="C78:C79"/>
    <mergeCell ref="D78:D79"/>
    <mergeCell ref="E78:E79"/>
    <mergeCell ref="F78:F79"/>
    <mergeCell ref="G78:G79"/>
    <mergeCell ref="H88:H91"/>
    <mergeCell ref="I88:I91"/>
    <mergeCell ref="A93:A96"/>
    <mergeCell ref="C93:C96"/>
    <mergeCell ref="D93:D96"/>
    <mergeCell ref="E93:E96"/>
    <mergeCell ref="F93:F96"/>
    <mergeCell ref="G93:G96"/>
    <mergeCell ref="H93:H96"/>
    <mergeCell ref="I93:I96"/>
    <mergeCell ref="A88:A91"/>
    <mergeCell ref="C88:C91"/>
    <mergeCell ref="D88:D91"/>
    <mergeCell ref="E88:E91"/>
    <mergeCell ref="F88:F91"/>
    <mergeCell ref="G88:G91"/>
    <mergeCell ref="H98:H108"/>
    <mergeCell ref="I98:I108"/>
    <mergeCell ref="A110:A116"/>
    <mergeCell ref="C110:C116"/>
    <mergeCell ref="D110:D116"/>
    <mergeCell ref="E110:E116"/>
    <mergeCell ref="F110:F116"/>
    <mergeCell ref="G110:G116"/>
    <mergeCell ref="H110:H116"/>
    <mergeCell ref="I110:I116"/>
    <mergeCell ref="A98:A108"/>
    <mergeCell ref="C98:C108"/>
    <mergeCell ref="D98:D108"/>
    <mergeCell ref="E98:E108"/>
    <mergeCell ref="F98:F108"/>
    <mergeCell ref="G98:G108"/>
    <mergeCell ref="H118:H124"/>
    <mergeCell ref="I118:I124"/>
    <mergeCell ref="A126:A131"/>
    <mergeCell ref="C126:C131"/>
    <mergeCell ref="D126:D131"/>
    <mergeCell ref="E126:E131"/>
    <mergeCell ref="F126:F131"/>
    <mergeCell ref="G126:G131"/>
    <mergeCell ref="H126:H131"/>
    <mergeCell ref="I126:I131"/>
    <mergeCell ref="A118:A124"/>
    <mergeCell ref="C118:C124"/>
    <mergeCell ref="D118:D124"/>
    <mergeCell ref="E118:E124"/>
    <mergeCell ref="F118:F124"/>
    <mergeCell ref="G118:G124"/>
    <mergeCell ref="H133:H138"/>
    <mergeCell ref="I133:I138"/>
    <mergeCell ref="A140:A147"/>
    <mergeCell ref="C140:C147"/>
    <mergeCell ref="D140:D147"/>
    <mergeCell ref="E140:E147"/>
    <mergeCell ref="F140:F147"/>
    <mergeCell ref="G140:G147"/>
    <mergeCell ref="H140:H147"/>
    <mergeCell ref="I140:I147"/>
    <mergeCell ref="A133:A138"/>
    <mergeCell ref="C133:C138"/>
    <mergeCell ref="D133:D138"/>
    <mergeCell ref="E133:E138"/>
    <mergeCell ref="F133:F138"/>
    <mergeCell ref="G133:G138"/>
    <mergeCell ref="H149:H152"/>
    <mergeCell ref="I149:I152"/>
    <mergeCell ref="A154:A160"/>
    <mergeCell ref="C154:C160"/>
    <mergeCell ref="D154:D160"/>
    <mergeCell ref="E154:E160"/>
    <mergeCell ref="F154:F160"/>
    <mergeCell ref="G154:G160"/>
    <mergeCell ref="H154:H160"/>
    <mergeCell ref="I154:I160"/>
    <mergeCell ref="A149:A152"/>
    <mergeCell ref="C149:C152"/>
    <mergeCell ref="D149:D152"/>
    <mergeCell ref="E149:E152"/>
    <mergeCell ref="F149:F152"/>
    <mergeCell ref="G149:G152"/>
    <mergeCell ref="H162:H167"/>
    <mergeCell ref="I162:I167"/>
    <mergeCell ref="A169:A173"/>
    <mergeCell ref="C169:C173"/>
    <mergeCell ref="D169:D173"/>
    <mergeCell ref="E169:E173"/>
    <mergeCell ref="F169:F173"/>
    <mergeCell ref="G169:G173"/>
    <mergeCell ref="H169:H173"/>
    <mergeCell ref="I169:I173"/>
    <mergeCell ref="A162:A167"/>
    <mergeCell ref="C162:C167"/>
    <mergeCell ref="D162:D167"/>
    <mergeCell ref="E162:E167"/>
    <mergeCell ref="F162:F167"/>
    <mergeCell ref="G162:G167"/>
    <mergeCell ref="H175:H182"/>
    <mergeCell ref="I175:I182"/>
    <mergeCell ref="A184:A189"/>
    <mergeCell ref="C184:C189"/>
    <mergeCell ref="D184:D189"/>
    <mergeCell ref="E184:E189"/>
    <mergeCell ref="F184:F189"/>
    <mergeCell ref="G184:G189"/>
    <mergeCell ref="H184:H189"/>
    <mergeCell ref="I184:I189"/>
    <mergeCell ref="A175:A182"/>
    <mergeCell ref="C175:C182"/>
    <mergeCell ref="D175:D182"/>
    <mergeCell ref="E175:E182"/>
    <mergeCell ref="F175:F182"/>
    <mergeCell ref="G175:G182"/>
    <mergeCell ref="H191:H196"/>
    <mergeCell ref="I191:I196"/>
    <mergeCell ref="A198:A203"/>
    <mergeCell ref="C198:C203"/>
    <mergeCell ref="D198:D203"/>
    <mergeCell ref="E198:E203"/>
    <mergeCell ref="F198:F203"/>
    <mergeCell ref="G198:G203"/>
    <mergeCell ref="H198:H203"/>
    <mergeCell ref="I198:I203"/>
    <mergeCell ref="A191:A196"/>
    <mergeCell ref="C191:C196"/>
    <mergeCell ref="D191:D196"/>
    <mergeCell ref="E191:E196"/>
    <mergeCell ref="F191:F196"/>
    <mergeCell ref="G191:G196"/>
    <mergeCell ref="H205:H210"/>
    <mergeCell ref="I205:I210"/>
    <mergeCell ref="A212:A217"/>
    <mergeCell ref="C212:C217"/>
    <mergeCell ref="D212:D217"/>
    <mergeCell ref="E212:E217"/>
    <mergeCell ref="F212:F217"/>
    <mergeCell ref="G212:G217"/>
    <mergeCell ref="H212:H217"/>
    <mergeCell ref="I212:I217"/>
    <mergeCell ref="A205:A210"/>
    <mergeCell ref="C205:C210"/>
    <mergeCell ref="D205:D210"/>
    <mergeCell ref="E205:E210"/>
    <mergeCell ref="F205:F210"/>
    <mergeCell ref="G205:G210"/>
    <mergeCell ref="H219:H226"/>
    <mergeCell ref="I219:I226"/>
    <mergeCell ref="A228:A233"/>
    <mergeCell ref="C228:C233"/>
    <mergeCell ref="D228:D233"/>
    <mergeCell ref="E228:E233"/>
    <mergeCell ref="F228:F233"/>
    <mergeCell ref="G228:G233"/>
    <mergeCell ref="H228:H233"/>
    <mergeCell ref="I228:I233"/>
    <mergeCell ref="A219:A226"/>
    <mergeCell ref="C219:C226"/>
    <mergeCell ref="D219:D226"/>
    <mergeCell ref="E219:E226"/>
    <mergeCell ref="F219:F226"/>
    <mergeCell ref="G219:G226"/>
    <mergeCell ref="H235:H242"/>
    <mergeCell ref="I235:I242"/>
    <mergeCell ref="A244:A247"/>
    <mergeCell ref="C244:C247"/>
    <mergeCell ref="D244:D247"/>
    <mergeCell ref="E244:E247"/>
    <mergeCell ref="F244:F247"/>
    <mergeCell ref="G244:G247"/>
    <mergeCell ref="H244:H247"/>
    <mergeCell ref="I244:I247"/>
    <mergeCell ref="A235:A242"/>
    <mergeCell ref="C235:C242"/>
    <mergeCell ref="D235:D242"/>
    <mergeCell ref="E235:E242"/>
    <mergeCell ref="F235:F242"/>
    <mergeCell ref="G235:G242"/>
    <mergeCell ref="H249:H251"/>
    <mergeCell ref="I249:I251"/>
    <mergeCell ref="A253:A255"/>
    <mergeCell ref="C253:C255"/>
    <mergeCell ref="D253:D255"/>
    <mergeCell ref="E253:E255"/>
    <mergeCell ref="F253:F255"/>
    <mergeCell ref="G253:G255"/>
    <mergeCell ref="H253:H255"/>
    <mergeCell ref="I253:I255"/>
    <mergeCell ref="A249:A251"/>
    <mergeCell ref="C249:C251"/>
    <mergeCell ref="D249:D251"/>
    <mergeCell ref="E249:E251"/>
    <mergeCell ref="F249:F251"/>
    <mergeCell ref="G249:G251"/>
    <mergeCell ref="H257:H260"/>
    <mergeCell ref="I257:I260"/>
    <mergeCell ref="A262:A263"/>
    <mergeCell ref="C262:C263"/>
    <mergeCell ref="D262:D263"/>
    <mergeCell ref="E262:E263"/>
    <mergeCell ref="F262:F263"/>
    <mergeCell ref="G262:G263"/>
    <mergeCell ref="H262:H263"/>
    <mergeCell ref="I262:I263"/>
    <mergeCell ref="A257:A260"/>
    <mergeCell ref="C257:C260"/>
    <mergeCell ref="D257:D260"/>
    <mergeCell ref="E257:E260"/>
    <mergeCell ref="F257:F258"/>
    <mergeCell ref="G257:G260"/>
    <mergeCell ref="H265:H269"/>
    <mergeCell ref="I265:I269"/>
    <mergeCell ref="A271:A275"/>
    <mergeCell ref="C271:C275"/>
    <mergeCell ref="D271:D275"/>
    <mergeCell ref="E271:E275"/>
    <mergeCell ref="F271:F275"/>
    <mergeCell ref="G271:G275"/>
    <mergeCell ref="H271:H275"/>
    <mergeCell ref="I271:I275"/>
    <mergeCell ref="A265:A269"/>
    <mergeCell ref="C265:C269"/>
    <mergeCell ref="D265:D269"/>
    <mergeCell ref="E265:E269"/>
    <mergeCell ref="F265:F269"/>
    <mergeCell ref="G265:G269"/>
    <mergeCell ref="D288:D291"/>
    <mergeCell ref="E288:E291"/>
    <mergeCell ref="F288:F291"/>
    <mergeCell ref="G288:G291"/>
    <mergeCell ref="H288:H291"/>
    <mergeCell ref="I288:I291"/>
    <mergeCell ref="C288:C291"/>
    <mergeCell ref="A288:A291"/>
    <mergeCell ref="H281:H282"/>
    <mergeCell ref="I281:I282"/>
    <mergeCell ref="A281:A282"/>
    <mergeCell ref="C281:C282"/>
    <mergeCell ref="D281:D282"/>
    <mergeCell ref="E281:E282"/>
    <mergeCell ref="F281:F282"/>
    <mergeCell ref="G281:G282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3" orientation="landscape" r:id="rId1"/>
  <headerFooter alignWithMargins="0">
    <oddFooter>&amp;C&amp;P/&amp;N_x000D_&amp;1#&amp;"Arial Black"&amp;11&amp;K737373 PÚBLICA</oddFooter>
  </headerFooter>
  <rowBreaks count="3" manualBreakCount="3">
    <brk id="87" max="16383" man="1"/>
    <brk id="161" max="16383" man="1"/>
    <brk id="2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40978-CD64-419E-B2CD-0FB0C06356B7}">
  <dimension ref="A1:Z311"/>
  <sheetViews>
    <sheetView tabSelected="1" zoomScale="70" zoomScaleNormal="70" workbookViewId="0">
      <pane xSplit="10" topLeftCell="T1" activePane="topRight" state="frozen"/>
      <selection pane="topRight" activeCell="H3" sqref="H3"/>
    </sheetView>
  </sheetViews>
  <sheetFormatPr defaultRowHeight="12.75" x14ac:dyDescent="0.2"/>
  <cols>
    <col min="1" max="1" width="10.5703125" style="5" customWidth="1"/>
    <col min="2" max="2" width="12.85546875" style="5" customWidth="1"/>
    <col min="3" max="3" width="15.7109375" style="5" customWidth="1"/>
    <col min="4" max="4" width="12.140625" style="5" customWidth="1"/>
    <col min="5" max="5" width="5.42578125" style="5" customWidth="1"/>
    <col min="6" max="6" width="20.85546875" style="5" customWidth="1"/>
    <col min="7" max="7" width="4.7109375" style="5" customWidth="1"/>
    <col min="8" max="8" width="21.85546875" style="5" customWidth="1"/>
    <col min="9" max="9" width="4.7109375" style="14" customWidth="1"/>
    <col min="10" max="10" width="29.85546875" style="14" customWidth="1"/>
    <col min="11" max="22" width="13.28515625" style="36" customWidth="1"/>
    <col min="23" max="23" width="15.28515625" style="36" customWidth="1"/>
    <col min="24" max="25" width="9.140625" style="25"/>
    <col min="26" max="26" width="14.28515625" style="25" bestFit="1" customWidth="1"/>
    <col min="27" max="16384" width="9.140625" style="25"/>
  </cols>
  <sheetData>
    <row r="1" spans="1:23" ht="21" customHeight="1" x14ac:dyDescent="0.2">
      <c r="A1" s="4" t="s">
        <v>88</v>
      </c>
      <c r="B1" s="4"/>
    </row>
    <row r="2" spans="1:23" ht="15.75" customHeight="1" x14ac:dyDescent="0.2"/>
    <row r="3" spans="1:23" ht="15.75" customHeight="1" x14ac:dyDescent="0.2">
      <c r="A3" s="4" t="s">
        <v>119</v>
      </c>
      <c r="B3" s="4"/>
    </row>
    <row r="4" spans="1:23" ht="15.75" customHeight="1" thickBot="1" x14ac:dyDescent="0.25"/>
    <row r="5" spans="1:23" ht="21" customHeight="1" thickBot="1" x14ac:dyDescent="0.25">
      <c r="A5" s="160" t="s">
        <v>0</v>
      </c>
      <c r="B5" s="156" t="s">
        <v>183</v>
      </c>
      <c r="C5" s="157" t="s">
        <v>1</v>
      </c>
      <c r="D5" s="158"/>
      <c r="E5" s="159"/>
      <c r="F5" s="154" t="s">
        <v>2</v>
      </c>
      <c r="G5" s="156" t="s">
        <v>3</v>
      </c>
      <c r="H5" s="154" t="s">
        <v>2</v>
      </c>
      <c r="I5" s="156" t="s">
        <v>3</v>
      </c>
      <c r="J5" s="152" t="s">
        <v>4</v>
      </c>
      <c r="K5" s="183">
        <v>2024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5"/>
      <c r="W5" s="68" t="s">
        <v>5</v>
      </c>
    </row>
    <row r="6" spans="1:23" ht="21.75" customHeight="1" thickBot="1" x14ac:dyDescent="0.25">
      <c r="A6" s="161"/>
      <c r="B6" s="155"/>
      <c r="C6" s="1" t="s">
        <v>6</v>
      </c>
      <c r="D6" s="2" t="s">
        <v>7</v>
      </c>
      <c r="E6" s="1" t="s">
        <v>8</v>
      </c>
      <c r="F6" s="155"/>
      <c r="G6" s="155"/>
      <c r="H6" s="155"/>
      <c r="I6" s="155"/>
      <c r="J6" s="153"/>
      <c r="K6" s="37">
        <v>1</v>
      </c>
      <c r="L6" s="37">
        <v>2</v>
      </c>
      <c r="M6" s="37">
        <v>3</v>
      </c>
      <c r="N6" s="37">
        <v>4</v>
      </c>
      <c r="O6" s="37">
        <v>5</v>
      </c>
      <c r="P6" s="69">
        <v>6</v>
      </c>
      <c r="Q6" s="37">
        <v>7</v>
      </c>
      <c r="R6" s="37">
        <v>8</v>
      </c>
      <c r="S6" s="37">
        <v>9</v>
      </c>
      <c r="T6" s="69">
        <v>10</v>
      </c>
      <c r="U6" s="37">
        <v>11</v>
      </c>
      <c r="V6" s="70">
        <v>12</v>
      </c>
      <c r="W6" s="71">
        <v>2024</v>
      </c>
    </row>
    <row r="7" spans="1:23" ht="15.75" x14ac:dyDescent="0.2">
      <c r="A7" s="162">
        <v>480</v>
      </c>
      <c r="B7" s="103">
        <v>243860</v>
      </c>
      <c r="C7" s="166" t="s">
        <v>134</v>
      </c>
      <c r="D7" s="164" t="s">
        <v>9</v>
      </c>
      <c r="E7" s="164">
        <v>75</v>
      </c>
      <c r="F7" s="164" t="s">
        <v>10</v>
      </c>
      <c r="G7" s="164" t="s">
        <v>11</v>
      </c>
      <c r="H7" s="164" t="s">
        <v>90</v>
      </c>
      <c r="I7" s="164" t="s">
        <v>11</v>
      </c>
      <c r="J7" s="26" t="s">
        <v>12</v>
      </c>
      <c r="K7" s="38">
        <v>28180.936999999998</v>
      </c>
      <c r="L7" s="38">
        <v>27088.919000000016</v>
      </c>
      <c r="M7" s="35">
        <v>35177.800000000017</v>
      </c>
      <c r="N7" s="95">
        <v>28938.020000000004</v>
      </c>
      <c r="O7" s="38">
        <v>35984.984000000004</v>
      </c>
      <c r="P7" s="38">
        <v>39655.083999999988</v>
      </c>
      <c r="Q7" s="38">
        <v>37542.597000000009</v>
      </c>
      <c r="R7" s="47">
        <v>38066.674000000014</v>
      </c>
      <c r="S7" s="72">
        <v>42031.053000000007</v>
      </c>
      <c r="T7" s="47">
        <v>37750.39499999999</v>
      </c>
      <c r="U7" s="47">
        <v>40398.85100000001</v>
      </c>
      <c r="V7" s="73">
        <v>38889.839</v>
      </c>
      <c r="W7" s="74">
        <f>SUM(K7:V7)</f>
        <v>429705.15299999999</v>
      </c>
    </row>
    <row r="8" spans="1:23" ht="15.75" customHeight="1" x14ac:dyDescent="0.2">
      <c r="A8" s="169"/>
      <c r="B8" s="9">
        <v>243860</v>
      </c>
      <c r="C8" s="171"/>
      <c r="D8" s="168"/>
      <c r="E8" s="168"/>
      <c r="F8" s="168"/>
      <c r="G8" s="168"/>
      <c r="H8" s="168"/>
      <c r="I8" s="168"/>
      <c r="J8" s="26" t="s">
        <v>14</v>
      </c>
      <c r="K8" s="38">
        <v>10382.499</v>
      </c>
      <c r="L8" s="38">
        <v>14584.258</v>
      </c>
      <c r="M8" s="35">
        <v>9822.6779999999981</v>
      </c>
      <c r="N8" s="35">
        <v>8458.6380000000008</v>
      </c>
      <c r="O8" s="38">
        <v>13832.617999999999</v>
      </c>
      <c r="P8" s="38">
        <v>13801.068999999998</v>
      </c>
      <c r="Q8" s="38">
        <v>11347.171000000002</v>
      </c>
      <c r="R8" s="38">
        <v>10890.929</v>
      </c>
      <c r="S8" s="49">
        <v>14741.899999999998</v>
      </c>
      <c r="T8" s="38">
        <v>13080.931999999997</v>
      </c>
      <c r="U8" s="38">
        <v>13090.761</v>
      </c>
      <c r="V8" s="75">
        <v>11271.165000000001</v>
      </c>
      <c r="W8" s="76">
        <f>SUM(K8:V8)</f>
        <v>145304.61800000002</v>
      </c>
    </row>
    <row r="9" spans="1:23" ht="15.75" x14ac:dyDescent="0.2">
      <c r="A9" s="169"/>
      <c r="B9" s="9">
        <v>243860</v>
      </c>
      <c r="C9" s="171"/>
      <c r="D9" s="168"/>
      <c r="E9" s="168"/>
      <c r="F9" s="168"/>
      <c r="G9" s="168"/>
      <c r="H9" s="168"/>
      <c r="I9" s="168"/>
      <c r="J9" s="26" t="s">
        <v>13</v>
      </c>
      <c r="K9" s="38">
        <v>24218.807000000001</v>
      </c>
      <c r="L9" s="38">
        <v>21591.824999999997</v>
      </c>
      <c r="M9" s="35">
        <v>21352.252999999993</v>
      </c>
      <c r="N9" s="35">
        <v>20753.095000000005</v>
      </c>
      <c r="O9" s="38">
        <v>20336.825000000001</v>
      </c>
      <c r="P9" s="38">
        <v>21390.59</v>
      </c>
      <c r="Q9" s="38">
        <v>23788.782000000003</v>
      </c>
      <c r="R9" s="38">
        <v>22251.892000000011</v>
      </c>
      <c r="S9" s="49">
        <v>23203.149000000005</v>
      </c>
      <c r="T9" s="38">
        <v>24861.539999999997</v>
      </c>
      <c r="U9" s="38">
        <v>24381.435999999994</v>
      </c>
      <c r="V9" s="75">
        <v>25883.09299999999</v>
      </c>
      <c r="W9" s="76">
        <f>SUM(K9:V9)</f>
        <v>274013.28700000001</v>
      </c>
    </row>
    <row r="10" spans="1:23" ht="15.75" x14ac:dyDescent="0.2">
      <c r="A10" s="169"/>
      <c r="B10" s="9">
        <v>243860</v>
      </c>
      <c r="C10" s="171"/>
      <c r="D10" s="168"/>
      <c r="E10" s="168"/>
      <c r="F10" s="168"/>
      <c r="G10" s="168"/>
      <c r="H10" s="168"/>
      <c r="I10" s="168"/>
      <c r="J10" s="26" t="s">
        <v>37</v>
      </c>
      <c r="K10" s="39">
        <v>349.36400000000003</v>
      </c>
      <c r="L10" s="38">
        <v>337.66900000000004</v>
      </c>
      <c r="M10" s="35">
        <v>441.04399999999998</v>
      </c>
      <c r="N10" s="35">
        <v>363.053</v>
      </c>
      <c r="O10" s="38">
        <v>308.68099999999993</v>
      </c>
      <c r="P10" s="38">
        <v>330.9849999999999</v>
      </c>
      <c r="Q10" s="38">
        <v>404.73000000000013</v>
      </c>
      <c r="R10" s="38">
        <v>257.67600000000004</v>
      </c>
      <c r="S10" s="49">
        <v>228.97799999999995</v>
      </c>
      <c r="T10" s="38">
        <v>260.43600000000004</v>
      </c>
      <c r="U10" s="38">
        <v>287.89100000000002</v>
      </c>
      <c r="V10" s="75">
        <v>258.66700000000003</v>
      </c>
      <c r="W10" s="76">
        <f>SUM(K10:V10)</f>
        <v>3829.1740000000004</v>
      </c>
    </row>
    <row r="11" spans="1:23" ht="16.5" thickBot="1" x14ac:dyDescent="0.25">
      <c r="A11" s="163"/>
      <c r="B11" s="139">
        <v>243860</v>
      </c>
      <c r="C11" s="167"/>
      <c r="D11" s="165"/>
      <c r="E11" s="165"/>
      <c r="F11" s="165"/>
      <c r="G11" s="165"/>
      <c r="H11" s="165"/>
      <c r="I11" s="165"/>
      <c r="J11" s="17" t="s">
        <v>15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4">
        <v>0</v>
      </c>
      <c r="T11" s="40">
        <v>0</v>
      </c>
      <c r="U11" s="40">
        <v>0</v>
      </c>
      <c r="V11" s="77">
        <v>0</v>
      </c>
      <c r="W11" s="78">
        <f>SUM(K11:V11)</f>
        <v>0</v>
      </c>
    </row>
    <row r="12" spans="1:23" ht="16.5" thickBot="1" x14ac:dyDescent="0.25">
      <c r="A12" s="6"/>
      <c r="B12" s="8">
        <v>243860</v>
      </c>
      <c r="C12" s="16"/>
      <c r="D12" s="16"/>
      <c r="E12" s="16"/>
      <c r="F12" s="16"/>
      <c r="G12" s="16"/>
      <c r="H12" s="16"/>
      <c r="I12" s="16"/>
      <c r="J12" s="16"/>
      <c r="K12" s="41"/>
      <c r="L12" s="42" t="s">
        <v>168</v>
      </c>
      <c r="M12" s="42" t="s">
        <v>168</v>
      </c>
      <c r="N12" s="42" t="s">
        <v>168</v>
      </c>
      <c r="O12" s="42" t="s">
        <v>168</v>
      </c>
      <c r="P12" s="42" t="s">
        <v>168</v>
      </c>
      <c r="Q12" s="42" t="s">
        <v>168</v>
      </c>
      <c r="R12" s="79" t="s">
        <v>168</v>
      </c>
      <c r="S12" s="80" t="s">
        <v>168</v>
      </c>
      <c r="T12" s="42" t="s">
        <v>168</v>
      </c>
      <c r="U12" s="42" t="s">
        <v>168</v>
      </c>
      <c r="V12" s="81" t="s">
        <v>168</v>
      </c>
      <c r="W12" s="82">
        <f>SUM(W7:W11)</f>
        <v>852852.23199999996</v>
      </c>
    </row>
    <row r="13" spans="1:23" ht="15.75" x14ac:dyDescent="0.2">
      <c r="A13" s="162">
        <v>481</v>
      </c>
      <c r="B13" s="103">
        <v>243865</v>
      </c>
      <c r="C13" s="166" t="s">
        <v>135</v>
      </c>
      <c r="D13" s="164" t="s">
        <v>9</v>
      </c>
      <c r="E13" s="164">
        <v>94</v>
      </c>
      <c r="F13" s="164" t="s">
        <v>10</v>
      </c>
      <c r="G13" s="164" t="s">
        <v>11</v>
      </c>
      <c r="H13" s="164" t="s">
        <v>91</v>
      </c>
      <c r="I13" s="164" t="s">
        <v>11</v>
      </c>
      <c r="J13" s="27" t="s">
        <v>12</v>
      </c>
      <c r="K13" s="43">
        <v>18781.052</v>
      </c>
      <c r="L13" s="43">
        <v>12383.006999999996</v>
      </c>
      <c r="M13" s="35">
        <v>16863.789000000001</v>
      </c>
      <c r="N13" s="35">
        <v>13570.718999999997</v>
      </c>
      <c r="O13" s="43">
        <v>17482.456000000002</v>
      </c>
      <c r="P13" s="43">
        <v>19288.365999999991</v>
      </c>
      <c r="Q13" s="43">
        <v>17555.287</v>
      </c>
      <c r="R13" s="60">
        <v>17568.874000000003</v>
      </c>
      <c r="S13" s="60">
        <v>18241.648999999998</v>
      </c>
      <c r="T13" s="43">
        <v>21605.884999999998</v>
      </c>
      <c r="U13" s="43">
        <v>17824.618999999999</v>
      </c>
      <c r="V13" s="83">
        <v>17521.828999999994</v>
      </c>
      <c r="W13" s="84">
        <f>SUM(K13:V13)</f>
        <v>208687.53200000001</v>
      </c>
    </row>
    <row r="14" spans="1:23" ht="15.75" customHeight="1" x14ac:dyDescent="0.2">
      <c r="A14" s="169"/>
      <c r="B14" s="9">
        <v>243865</v>
      </c>
      <c r="C14" s="171"/>
      <c r="D14" s="168"/>
      <c r="E14" s="168"/>
      <c r="F14" s="168"/>
      <c r="G14" s="168"/>
      <c r="H14" s="168"/>
      <c r="I14" s="168"/>
      <c r="J14" s="26" t="s">
        <v>14</v>
      </c>
      <c r="K14" s="39">
        <v>6035.7389999999996</v>
      </c>
      <c r="L14" s="38">
        <v>4270.3089999999993</v>
      </c>
      <c r="M14" s="35">
        <v>4020.1060000000002</v>
      </c>
      <c r="N14" s="35">
        <v>3675.5919999999996</v>
      </c>
      <c r="O14" s="38">
        <v>6107.098</v>
      </c>
      <c r="P14" s="38">
        <v>3694.6350000000002</v>
      </c>
      <c r="Q14" s="38">
        <v>4269.6080000000002</v>
      </c>
      <c r="R14" s="49">
        <v>4939.1069999999991</v>
      </c>
      <c r="S14" s="49">
        <v>3863.9850000000001</v>
      </c>
      <c r="T14" s="38">
        <v>2885.66</v>
      </c>
      <c r="U14" s="38">
        <v>3930.5109999999991</v>
      </c>
      <c r="V14" s="75">
        <v>3832.2750000000005</v>
      </c>
      <c r="W14" s="76">
        <f>SUM(K14:V14)</f>
        <v>51524.624999999993</v>
      </c>
    </row>
    <row r="15" spans="1:23" ht="15.75" x14ac:dyDescent="0.2">
      <c r="A15" s="169"/>
      <c r="B15" s="9">
        <v>243865</v>
      </c>
      <c r="C15" s="171"/>
      <c r="D15" s="168"/>
      <c r="E15" s="168"/>
      <c r="F15" s="168"/>
      <c r="G15" s="168"/>
      <c r="H15" s="168"/>
      <c r="I15" s="168"/>
      <c r="J15" s="26" t="s">
        <v>13</v>
      </c>
      <c r="K15" s="39">
        <v>15281.230000000003</v>
      </c>
      <c r="L15" s="38">
        <v>13116.138999999996</v>
      </c>
      <c r="M15" s="35">
        <v>11857.751</v>
      </c>
      <c r="N15" s="35">
        <v>11427.901000000002</v>
      </c>
      <c r="O15" s="38">
        <v>12257.490999999998</v>
      </c>
      <c r="P15" s="38">
        <v>12243.850000000004</v>
      </c>
      <c r="Q15" s="38">
        <v>12055.481000000003</v>
      </c>
      <c r="R15" s="49">
        <v>12584.749999999998</v>
      </c>
      <c r="S15" s="49">
        <v>14110.078000000003</v>
      </c>
      <c r="T15" s="38">
        <v>14754.058000000001</v>
      </c>
      <c r="U15" s="38">
        <v>13660.121000000003</v>
      </c>
      <c r="V15" s="75">
        <v>16104.285000000002</v>
      </c>
      <c r="W15" s="76">
        <f>SUM(K15:V15)</f>
        <v>159453.13500000001</v>
      </c>
    </row>
    <row r="16" spans="1:23" ht="15.75" x14ac:dyDescent="0.2">
      <c r="A16" s="169"/>
      <c r="B16" s="9">
        <v>243865</v>
      </c>
      <c r="C16" s="171"/>
      <c r="D16" s="168"/>
      <c r="E16" s="168"/>
      <c r="F16" s="168"/>
      <c r="G16" s="168"/>
      <c r="H16" s="168"/>
      <c r="I16" s="168"/>
      <c r="J16" s="26" t="s">
        <v>37</v>
      </c>
      <c r="K16" s="39">
        <v>270.67499999999995</v>
      </c>
      <c r="L16" s="38">
        <v>163.19300000000001</v>
      </c>
      <c r="M16" s="35">
        <v>161.398</v>
      </c>
      <c r="N16" s="35">
        <v>220.428</v>
      </c>
      <c r="O16" s="38">
        <v>189.54899999999998</v>
      </c>
      <c r="P16" s="38">
        <v>201.74699999999999</v>
      </c>
      <c r="Q16" s="38">
        <v>200.31700000000004</v>
      </c>
      <c r="R16" s="38">
        <v>176.62899999999999</v>
      </c>
      <c r="S16" s="49">
        <v>211.70799999999997</v>
      </c>
      <c r="T16" s="38">
        <v>228.76999999999995</v>
      </c>
      <c r="U16" s="38">
        <v>163.703</v>
      </c>
      <c r="V16" s="75">
        <v>172.46799999999999</v>
      </c>
      <c r="W16" s="76">
        <f>SUM(K16:V16)</f>
        <v>2360.5849999999996</v>
      </c>
    </row>
    <row r="17" spans="1:26" ht="16.5" thickBot="1" x14ac:dyDescent="0.25">
      <c r="A17" s="163"/>
      <c r="B17" s="139">
        <v>243865</v>
      </c>
      <c r="C17" s="167"/>
      <c r="D17" s="165"/>
      <c r="E17" s="165"/>
      <c r="F17" s="165"/>
      <c r="G17" s="165"/>
      <c r="H17" s="165"/>
      <c r="I17" s="165"/>
      <c r="J17" s="17" t="s">
        <v>15</v>
      </c>
      <c r="K17" s="44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4">
        <v>0</v>
      </c>
      <c r="S17" s="44">
        <v>0</v>
      </c>
      <c r="T17" s="40">
        <v>0</v>
      </c>
      <c r="U17" s="40">
        <v>0</v>
      </c>
      <c r="V17" s="77">
        <v>0</v>
      </c>
      <c r="W17" s="78">
        <f>SUM(K17:V17)</f>
        <v>0</v>
      </c>
    </row>
    <row r="18" spans="1:26" ht="16.5" thickBot="1" x14ac:dyDescent="0.25">
      <c r="A18" s="6"/>
      <c r="B18" s="8">
        <v>243865</v>
      </c>
      <c r="C18" s="16"/>
      <c r="D18" s="16"/>
      <c r="E18" s="16"/>
      <c r="F18" s="16"/>
      <c r="G18" s="16"/>
      <c r="H18" s="16"/>
      <c r="I18" s="16"/>
      <c r="J18" s="16"/>
      <c r="K18" s="41"/>
      <c r="L18" s="42" t="s">
        <v>168</v>
      </c>
      <c r="M18" s="42" t="s">
        <v>168</v>
      </c>
      <c r="N18" s="42" t="s">
        <v>168</v>
      </c>
      <c r="O18" s="42" t="s">
        <v>168</v>
      </c>
      <c r="P18" s="42" t="s">
        <v>168</v>
      </c>
      <c r="Q18" s="42" t="s">
        <v>168</v>
      </c>
      <c r="R18" s="79" t="s">
        <v>168</v>
      </c>
      <c r="S18" s="80" t="s">
        <v>168</v>
      </c>
      <c r="T18" s="42" t="s">
        <v>168</v>
      </c>
      <c r="U18" s="42" t="s">
        <v>168</v>
      </c>
      <c r="V18" s="81" t="s">
        <v>168</v>
      </c>
      <c r="W18" s="82">
        <f>SUM(W13:W17)</f>
        <v>422025.87700000004</v>
      </c>
    </row>
    <row r="19" spans="1:26" ht="16.149999999999999" customHeight="1" x14ac:dyDescent="0.2">
      <c r="A19" s="162">
        <v>482</v>
      </c>
      <c r="B19" s="103">
        <v>241321</v>
      </c>
      <c r="C19" s="166" t="s">
        <v>136</v>
      </c>
      <c r="D19" s="164" t="s">
        <v>16</v>
      </c>
      <c r="E19" s="164">
        <v>225</v>
      </c>
      <c r="F19" s="166" t="s">
        <v>92</v>
      </c>
      <c r="G19" s="164" t="s">
        <v>11</v>
      </c>
      <c r="H19" s="164" t="s">
        <v>10</v>
      </c>
      <c r="I19" s="164" t="s">
        <v>11</v>
      </c>
      <c r="J19" s="27" t="s">
        <v>12</v>
      </c>
      <c r="K19" s="43">
        <v>46961.989000000001</v>
      </c>
      <c r="L19" s="43">
        <v>39471.926000000014</v>
      </c>
      <c r="M19" s="35">
        <v>52041.589000000007</v>
      </c>
      <c r="N19" s="35">
        <v>42508.739000000016</v>
      </c>
      <c r="O19" s="43">
        <v>53467.44</v>
      </c>
      <c r="P19" s="43">
        <v>58943.449999999968</v>
      </c>
      <c r="Q19" s="43">
        <v>55097.884000000005</v>
      </c>
      <c r="R19" s="60">
        <v>55635.54800000001</v>
      </c>
      <c r="S19" s="60">
        <v>60272.701999999976</v>
      </c>
      <c r="T19" s="43">
        <v>59356.279999999962</v>
      </c>
      <c r="U19" s="43">
        <v>58223.47</v>
      </c>
      <c r="V19" s="83">
        <v>56411.667999999998</v>
      </c>
      <c r="W19" s="84">
        <f>SUM(K19:V19)</f>
        <v>638392.68499999994</v>
      </c>
    </row>
    <row r="20" spans="1:26" ht="16.149999999999999" customHeight="1" x14ac:dyDescent="0.2">
      <c r="A20" s="169"/>
      <c r="B20" s="9">
        <v>241321</v>
      </c>
      <c r="C20" s="171"/>
      <c r="D20" s="168"/>
      <c r="E20" s="168"/>
      <c r="F20" s="171"/>
      <c r="G20" s="168"/>
      <c r="H20" s="168"/>
      <c r="I20" s="168"/>
      <c r="J20" s="26" t="s">
        <v>14</v>
      </c>
      <c r="K20" s="38">
        <v>16418.238000000001</v>
      </c>
      <c r="L20" s="38">
        <v>18854.566999999999</v>
      </c>
      <c r="M20" s="35">
        <v>13842.783999999998</v>
      </c>
      <c r="N20" s="35">
        <v>12134.23</v>
      </c>
      <c r="O20" s="38">
        <v>19939.716000000008</v>
      </c>
      <c r="P20" s="38">
        <v>17495.703999999998</v>
      </c>
      <c r="Q20" s="38">
        <v>15616.778999999997</v>
      </c>
      <c r="R20" s="49">
        <v>15830.035999999996</v>
      </c>
      <c r="S20" s="49">
        <v>18605.884999999998</v>
      </c>
      <c r="T20" s="38">
        <v>15966.591999999997</v>
      </c>
      <c r="U20" s="38">
        <v>17021.272000000004</v>
      </c>
      <c r="V20" s="75">
        <v>15103.439999999997</v>
      </c>
      <c r="W20" s="76">
        <f>SUM(K20:V20)</f>
        <v>196829.24299999999</v>
      </c>
    </row>
    <row r="21" spans="1:26" ht="16.149999999999999" customHeight="1" x14ac:dyDescent="0.2">
      <c r="A21" s="169"/>
      <c r="B21" s="9">
        <v>241321</v>
      </c>
      <c r="C21" s="171"/>
      <c r="D21" s="168"/>
      <c r="E21" s="168"/>
      <c r="F21" s="171"/>
      <c r="G21" s="168"/>
      <c r="H21" s="168"/>
      <c r="I21" s="168"/>
      <c r="J21" s="26" t="s">
        <v>13</v>
      </c>
      <c r="K21" s="38">
        <v>39500.036999999997</v>
      </c>
      <c r="L21" s="38">
        <v>34707.963999999985</v>
      </c>
      <c r="M21" s="35">
        <v>33210.004000000008</v>
      </c>
      <c r="N21" s="35">
        <v>32180.996000000003</v>
      </c>
      <c r="O21" s="38">
        <v>32594.315999999988</v>
      </c>
      <c r="P21" s="38">
        <v>33634.44</v>
      </c>
      <c r="Q21" s="38">
        <v>35844.263000000006</v>
      </c>
      <c r="R21" s="49">
        <v>34836.642000000007</v>
      </c>
      <c r="S21" s="49">
        <v>37313.226999999999</v>
      </c>
      <c r="T21" s="38">
        <v>39615.598000000005</v>
      </c>
      <c r="U21" s="38">
        <v>38041.557000000023</v>
      </c>
      <c r="V21" s="75">
        <v>41987.377999999997</v>
      </c>
      <c r="W21" s="76">
        <f>SUM(K21:V21)</f>
        <v>433466.42200000002</v>
      </c>
    </row>
    <row r="22" spans="1:26" ht="16.149999999999999" customHeight="1" x14ac:dyDescent="0.2">
      <c r="A22" s="169"/>
      <c r="B22" s="9">
        <v>241321</v>
      </c>
      <c r="C22" s="171"/>
      <c r="D22" s="168"/>
      <c r="E22" s="168"/>
      <c r="F22" s="171"/>
      <c r="G22" s="168"/>
      <c r="H22" s="168"/>
      <c r="I22" s="168"/>
      <c r="J22" s="26" t="s">
        <v>37</v>
      </c>
      <c r="K22" s="39">
        <v>620.0390000000001</v>
      </c>
      <c r="L22" s="38">
        <v>500.86200000000002</v>
      </c>
      <c r="M22" s="35">
        <v>602.44200000000001</v>
      </c>
      <c r="N22" s="35">
        <v>583.48100000000011</v>
      </c>
      <c r="O22" s="38">
        <v>498.23000000000008</v>
      </c>
      <c r="P22" s="38">
        <v>532.73199999999997</v>
      </c>
      <c r="Q22" s="38">
        <v>605.04699999999991</v>
      </c>
      <c r="R22" s="38">
        <v>434.30500000000006</v>
      </c>
      <c r="S22" s="49">
        <v>440.68600000000021</v>
      </c>
      <c r="T22" s="38">
        <v>489.2059999999999</v>
      </c>
      <c r="U22" s="38">
        <v>451.59400000000005</v>
      </c>
      <c r="V22" s="75">
        <v>431.13499999999999</v>
      </c>
      <c r="W22" s="76">
        <f>SUM(K22:V22)</f>
        <v>6189.7590000000009</v>
      </c>
    </row>
    <row r="23" spans="1:26" ht="16.149999999999999" customHeight="1" thickBot="1" x14ac:dyDescent="0.25">
      <c r="A23" s="163"/>
      <c r="B23" s="139">
        <v>241321</v>
      </c>
      <c r="C23" s="167"/>
      <c r="D23" s="165"/>
      <c r="E23" s="165"/>
      <c r="F23" s="167"/>
      <c r="G23" s="165"/>
      <c r="H23" s="165"/>
      <c r="I23" s="165"/>
      <c r="J23" s="17" t="s">
        <v>15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55">
        <v>0</v>
      </c>
      <c r="S23" s="44">
        <v>0</v>
      </c>
      <c r="T23" s="40">
        <v>0</v>
      </c>
      <c r="U23" s="40">
        <v>0</v>
      </c>
      <c r="V23" s="77">
        <v>0</v>
      </c>
      <c r="W23" s="78">
        <f>SUM(K23:V23)</f>
        <v>0</v>
      </c>
    </row>
    <row r="24" spans="1:26" ht="16.5" thickBot="1" x14ac:dyDescent="0.25">
      <c r="A24" s="6"/>
      <c r="B24" s="8">
        <v>241321</v>
      </c>
      <c r="C24" s="16"/>
      <c r="D24" s="16"/>
      <c r="E24" s="16"/>
      <c r="F24" s="16"/>
      <c r="G24" s="16"/>
      <c r="H24" s="16"/>
      <c r="I24" s="16"/>
      <c r="J24" s="16"/>
      <c r="K24" s="41"/>
      <c r="L24" s="42" t="s">
        <v>168</v>
      </c>
      <c r="M24" s="42" t="s">
        <v>168</v>
      </c>
      <c r="N24" s="42" t="s">
        <v>168</v>
      </c>
      <c r="O24" s="42" t="s">
        <v>168</v>
      </c>
      <c r="P24" s="42" t="s">
        <v>168</v>
      </c>
      <c r="Q24" s="42" t="s">
        <v>168</v>
      </c>
      <c r="R24" s="79" t="s">
        <v>168</v>
      </c>
      <c r="S24" s="80" t="s">
        <v>168</v>
      </c>
      <c r="T24" s="42" t="s">
        <v>168</v>
      </c>
      <c r="U24" s="42" t="s">
        <v>168</v>
      </c>
      <c r="V24" s="81" t="s">
        <v>168</v>
      </c>
      <c r="W24" s="82">
        <f>SUM(W19:W23)</f>
        <v>1274878.1090000002</v>
      </c>
    </row>
    <row r="25" spans="1:26" ht="48" thickBot="1" x14ac:dyDescent="0.25">
      <c r="A25" s="7">
        <v>500</v>
      </c>
      <c r="B25" s="7">
        <v>240379</v>
      </c>
      <c r="C25" s="3" t="s">
        <v>137</v>
      </c>
      <c r="D25" s="17" t="s">
        <v>17</v>
      </c>
      <c r="E25" s="17">
        <v>36</v>
      </c>
      <c r="F25" s="17" t="s">
        <v>18</v>
      </c>
      <c r="G25" s="17" t="s">
        <v>11</v>
      </c>
      <c r="H25" s="17" t="s">
        <v>93</v>
      </c>
      <c r="I25" s="17" t="s">
        <v>11</v>
      </c>
      <c r="J25" s="17" t="s">
        <v>19</v>
      </c>
      <c r="K25" s="45">
        <v>46521</v>
      </c>
      <c r="L25" s="40">
        <v>55764.7</v>
      </c>
      <c r="M25" s="62">
        <v>68233.675000000003</v>
      </c>
      <c r="N25" s="40">
        <v>67227.100000000006</v>
      </c>
      <c r="O25" s="40">
        <v>54950.531999999999</v>
      </c>
      <c r="P25" s="40">
        <v>69774.400000000009</v>
      </c>
      <c r="Q25" s="40">
        <v>76563.994000000006</v>
      </c>
      <c r="R25" s="85">
        <v>139723.75200000001</v>
      </c>
      <c r="S25" s="44">
        <v>112400.82200000001</v>
      </c>
      <c r="T25" s="40">
        <v>104707.875</v>
      </c>
      <c r="U25" s="40">
        <v>85666.058000000005</v>
      </c>
      <c r="V25" s="77">
        <v>168888.19700000004</v>
      </c>
      <c r="W25" s="78">
        <f>SUM(K25:V25)</f>
        <v>1050422.105</v>
      </c>
    </row>
    <row r="26" spans="1:26" ht="16.5" thickBot="1" x14ac:dyDescent="0.25">
      <c r="A26" s="8"/>
      <c r="B26" s="8">
        <v>240379</v>
      </c>
      <c r="C26" s="16"/>
      <c r="D26" s="16"/>
      <c r="E26" s="16"/>
      <c r="F26" s="16"/>
      <c r="G26" s="16"/>
      <c r="H26" s="16"/>
      <c r="I26" s="16"/>
      <c r="J26" s="16"/>
      <c r="K26" s="41"/>
      <c r="L26" s="42" t="s">
        <v>168</v>
      </c>
      <c r="M26" s="42" t="s">
        <v>168</v>
      </c>
      <c r="N26" s="42" t="s">
        <v>168</v>
      </c>
      <c r="O26" s="42" t="s">
        <v>168</v>
      </c>
      <c r="P26" s="42" t="s">
        <v>168</v>
      </c>
      <c r="Q26" s="42" t="s">
        <v>168</v>
      </c>
      <c r="R26" s="79" t="s">
        <v>168</v>
      </c>
      <c r="S26" s="80" t="s">
        <v>168</v>
      </c>
      <c r="T26" s="42" t="s">
        <v>168</v>
      </c>
      <c r="U26" s="42" t="s">
        <v>168</v>
      </c>
      <c r="V26" s="81" t="s">
        <v>168</v>
      </c>
      <c r="W26" s="82">
        <f>SUM(W25)</f>
        <v>1050422.105</v>
      </c>
    </row>
    <row r="27" spans="1:26" ht="15.75" x14ac:dyDescent="0.2">
      <c r="A27" s="162">
        <v>501</v>
      </c>
      <c r="B27" s="103">
        <v>240420</v>
      </c>
      <c r="C27" s="164" t="s">
        <v>138</v>
      </c>
      <c r="D27" s="164" t="s">
        <v>20</v>
      </c>
      <c r="E27" s="164">
        <v>36</v>
      </c>
      <c r="F27" s="164" t="s">
        <v>18</v>
      </c>
      <c r="G27" s="164" t="s">
        <v>11</v>
      </c>
      <c r="H27" s="164" t="s">
        <v>94</v>
      </c>
      <c r="I27" s="18" t="s">
        <v>11</v>
      </c>
      <c r="J27" s="27" t="s">
        <v>21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9">
        <v>0</v>
      </c>
      <c r="S27" s="60">
        <v>0</v>
      </c>
      <c r="T27" s="43">
        <v>0</v>
      </c>
      <c r="U27" s="43">
        <v>0</v>
      </c>
      <c r="V27" s="83">
        <v>0</v>
      </c>
      <c r="W27" s="84">
        <f>SUM(K27:V27)</f>
        <v>0</v>
      </c>
    </row>
    <row r="28" spans="1:26" ht="16.5" thickBot="1" x14ac:dyDescent="0.25">
      <c r="A28" s="163"/>
      <c r="B28" s="139">
        <v>240420</v>
      </c>
      <c r="C28" s="165"/>
      <c r="D28" s="165"/>
      <c r="E28" s="165"/>
      <c r="F28" s="165"/>
      <c r="G28" s="165"/>
      <c r="H28" s="165"/>
      <c r="I28" s="17"/>
      <c r="J28" s="17" t="s">
        <v>22</v>
      </c>
      <c r="K28" s="44">
        <v>0</v>
      </c>
      <c r="L28" s="40">
        <v>2918.4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4">
        <v>0</v>
      </c>
      <c r="S28" s="44">
        <v>0</v>
      </c>
      <c r="T28" s="40">
        <v>0</v>
      </c>
      <c r="U28" s="40">
        <v>0</v>
      </c>
      <c r="V28" s="77">
        <v>0</v>
      </c>
      <c r="W28" s="84">
        <f>SUM(K28:V28)</f>
        <v>2918.4</v>
      </c>
    </row>
    <row r="29" spans="1:26" ht="16.5" thickBot="1" x14ac:dyDescent="0.25">
      <c r="A29" s="8"/>
      <c r="B29" s="8">
        <v>240420</v>
      </c>
      <c r="C29" s="16"/>
      <c r="D29" s="16"/>
      <c r="E29" s="16"/>
      <c r="F29" s="16"/>
      <c r="G29" s="16"/>
      <c r="H29" s="16"/>
      <c r="I29" s="16"/>
      <c r="J29" s="16"/>
      <c r="K29" s="41"/>
      <c r="L29" s="42" t="s">
        <v>168</v>
      </c>
      <c r="M29" s="42" t="s">
        <v>168</v>
      </c>
      <c r="N29" s="42" t="s">
        <v>168</v>
      </c>
      <c r="O29" s="42" t="s">
        <v>168</v>
      </c>
      <c r="P29" s="42" t="s">
        <v>168</v>
      </c>
      <c r="Q29" s="42" t="s">
        <v>168</v>
      </c>
      <c r="R29" s="79" t="s">
        <v>168</v>
      </c>
      <c r="S29" s="80" t="s">
        <v>168</v>
      </c>
      <c r="T29" s="42" t="s">
        <v>168</v>
      </c>
      <c r="U29" s="42" t="s">
        <v>168</v>
      </c>
      <c r="V29" s="81" t="s">
        <v>168</v>
      </c>
      <c r="W29" s="82">
        <f>SUM(W27:W28)</f>
        <v>2918.4</v>
      </c>
    </row>
    <row r="30" spans="1:26" ht="16.5" customHeight="1" x14ac:dyDescent="0.2">
      <c r="A30" s="162">
        <v>502</v>
      </c>
      <c r="B30" s="103">
        <v>240391</v>
      </c>
      <c r="C30" s="166" t="s">
        <v>139</v>
      </c>
      <c r="D30" s="164" t="s">
        <v>9</v>
      </c>
      <c r="E30" s="164">
        <v>36</v>
      </c>
      <c r="F30" s="164" t="s">
        <v>93</v>
      </c>
      <c r="G30" s="164" t="s">
        <v>11</v>
      </c>
      <c r="H30" s="164" t="s">
        <v>18</v>
      </c>
      <c r="I30" s="164" t="s">
        <v>11</v>
      </c>
      <c r="J30" s="28" t="s">
        <v>12</v>
      </c>
      <c r="K30" s="46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72">
        <v>0</v>
      </c>
      <c r="S30" s="72">
        <v>0</v>
      </c>
      <c r="T30" s="47">
        <v>0</v>
      </c>
      <c r="U30" s="47">
        <v>0</v>
      </c>
      <c r="V30" s="73">
        <v>0</v>
      </c>
      <c r="W30" s="74">
        <f>SUM(K30:V30)</f>
        <v>0</v>
      </c>
    </row>
    <row r="31" spans="1:26" ht="16.5" customHeight="1" x14ac:dyDescent="0.2">
      <c r="A31" s="169"/>
      <c r="B31" s="9">
        <v>240391</v>
      </c>
      <c r="C31" s="171"/>
      <c r="D31" s="168"/>
      <c r="E31" s="168"/>
      <c r="F31" s="168"/>
      <c r="G31" s="168"/>
      <c r="H31" s="168"/>
      <c r="I31" s="168"/>
      <c r="J31" s="27" t="s">
        <v>19</v>
      </c>
      <c r="K31" s="48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60">
        <v>0</v>
      </c>
      <c r="S31" s="60">
        <v>0</v>
      </c>
      <c r="T31" s="38">
        <v>0</v>
      </c>
      <c r="U31" s="38">
        <v>0</v>
      </c>
      <c r="V31" s="75">
        <v>0</v>
      </c>
      <c r="W31" s="76">
        <f>SUM(K31:V31)</f>
        <v>0</v>
      </c>
    </row>
    <row r="32" spans="1:26" ht="16.5" customHeight="1" x14ac:dyDescent="0.2">
      <c r="A32" s="169"/>
      <c r="B32" s="9">
        <v>240391</v>
      </c>
      <c r="C32" s="171"/>
      <c r="D32" s="168"/>
      <c r="E32" s="168"/>
      <c r="F32" s="168"/>
      <c r="G32" s="168"/>
      <c r="H32" s="168"/>
      <c r="I32" s="168"/>
      <c r="J32" s="27" t="s">
        <v>167</v>
      </c>
      <c r="K32" s="60">
        <v>16970.665000000001</v>
      </c>
      <c r="L32" s="60">
        <v>13657.994000000001</v>
      </c>
      <c r="M32" s="60">
        <v>17471.074000000001</v>
      </c>
      <c r="N32" s="60">
        <v>17075.538</v>
      </c>
      <c r="O32" s="60">
        <v>18103.808000000001</v>
      </c>
      <c r="P32" s="60">
        <v>16082.116000000004</v>
      </c>
      <c r="Q32" s="43">
        <v>18218.355000000003</v>
      </c>
      <c r="R32" s="60">
        <v>13767.550999999999</v>
      </c>
      <c r="S32" s="60">
        <v>19614.028000000002</v>
      </c>
      <c r="T32" s="38">
        <v>13498.565000000002</v>
      </c>
      <c r="U32" s="38">
        <v>11693.719000000001</v>
      </c>
      <c r="V32" s="75">
        <v>21648.023000000001</v>
      </c>
      <c r="W32" s="76">
        <f>SUM(K32:V32)</f>
        <v>197801.43600000005</v>
      </c>
      <c r="Z32" s="36"/>
    </row>
    <row r="33" spans="1:26" ht="16.5" customHeight="1" x14ac:dyDescent="0.2">
      <c r="A33" s="169"/>
      <c r="B33" s="9">
        <v>240391</v>
      </c>
      <c r="C33" s="171"/>
      <c r="D33" s="168"/>
      <c r="E33" s="168"/>
      <c r="F33" s="168"/>
      <c r="G33" s="168"/>
      <c r="H33" s="168"/>
      <c r="I33" s="168"/>
      <c r="J33" s="26" t="s">
        <v>42</v>
      </c>
      <c r="K33" s="49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49">
        <v>0</v>
      </c>
      <c r="R33" s="49">
        <v>0</v>
      </c>
      <c r="S33" s="49">
        <v>0</v>
      </c>
      <c r="T33" s="38">
        <v>0</v>
      </c>
      <c r="U33" s="38">
        <v>0</v>
      </c>
      <c r="V33" s="75">
        <v>0</v>
      </c>
      <c r="W33" s="76">
        <f>SUM(K33:V33)</f>
        <v>0</v>
      </c>
    </row>
    <row r="34" spans="1:26" ht="16.5" customHeight="1" thickBot="1" x14ac:dyDescent="0.25">
      <c r="A34" s="163"/>
      <c r="B34" s="139">
        <v>240391</v>
      </c>
      <c r="C34" s="167"/>
      <c r="D34" s="165"/>
      <c r="E34" s="165"/>
      <c r="F34" s="165"/>
      <c r="G34" s="165"/>
      <c r="H34" s="165"/>
      <c r="I34" s="165"/>
      <c r="J34" s="17" t="s">
        <v>116</v>
      </c>
      <c r="K34" s="44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55">
        <v>0</v>
      </c>
      <c r="S34" s="44">
        <v>0</v>
      </c>
      <c r="T34" s="40">
        <v>0</v>
      </c>
      <c r="U34" s="40">
        <v>0</v>
      </c>
      <c r="V34" s="77">
        <v>0</v>
      </c>
      <c r="W34" s="78">
        <f>SUM(K34:V34)</f>
        <v>0</v>
      </c>
    </row>
    <row r="35" spans="1:26" ht="16.5" thickBot="1" x14ac:dyDescent="0.25">
      <c r="A35" s="8"/>
      <c r="B35" s="8">
        <v>240391</v>
      </c>
      <c r="C35" s="16"/>
      <c r="D35" s="16"/>
      <c r="E35" s="16"/>
      <c r="F35" s="16"/>
      <c r="G35" s="16"/>
      <c r="H35" s="16"/>
      <c r="I35" s="16"/>
      <c r="J35" s="16"/>
      <c r="K35" s="41"/>
      <c r="L35" s="42" t="s">
        <v>168</v>
      </c>
      <c r="M35" s="42" t="s">
        <v>168</v>
      </c>
      <c r="N35" s="42" t="s">
        <v>168</v>
      </c>
      <c r="O35" s="42" t="s">
        <v>168</v>
      </c>
      <c r="P35" s="42" t="s">
        <v>168</v>
      </c>
      <c r="Q35" s="42" t="s">
        <v>168</v>
      </c>
      <c r="R35" s="79" t="s">
        <v>168</v>
      </c>
      <c r="S35" s="80" t="s">
        <v>168</v>
      </c>
      <c r="T35" s="42" t="s">
        <v>168</v>
      </c>
      <c r="U35" s="42" t="s">
        <v>168</v>
      </c>
      <c r="V35" s="81" t="s">
        <v>168</v>
      </c>
      <c r="W35" s="82">
        <f>SUM(W30:W34)</f>
        <v>197801.43600000005</v>
      </c>
    </row>
    <row r="36" spans="1:26" ht="15.75" x14ac:dyDescent="0.2">
      <c r="A36" s="162">
        <v>525</v>
      </c>
      <c r="B36" s="103">
        <v>241352</v>
      </c>
      <c r="C36" s="164" t="s">
        <v>24</v>
      </c>
      <c r="D36" s="164" t="s">
        <v>20</v>
      </c>
      <c r="E36" s="164">
        <v>15</v>
      </c>
      <c r="F36" s="164" t="s">
        <v>95</v>
      </c>
      <c r="G36" s="164" t="s">
        <v>25</v>
      </c>
      <c r="H36" s="164" t="s">
        <v>26</v>
      </c>
      <c r="I36" s="164" t="s">
        <v>25</v>
      </c>
      <c r="J36" s="28" t="s">
        <v>12</v>
      </c>
      <c r="K36" s="46">
        <v>90491.486000000004</v>
      </c>
      <c r="L36" s="47">
        <v>91884.504000000001</v>
      </c>
      <c r="M36" s="47">
        <v>94601.688999999998</v>
      </c>
      <c r="N36" s="47">
        <v>94333.706999999995</v>
      </c>
      <c r="O36" s="47">
        <v>97981.583000000013</v>
      </c>
      <c r="P36" s="47">
        <v>92399.706000000006</v>
      </c>
      <c r="Q36" s="47">
        <v>123677.204</v>
      </c>
      <c r="R36" s="72">
        <v>112167.84899999999</v>
      </c>
      <c r="S36" s="72">
        <v>95839.747999999992</v>
      </c>
      <c r="T36" s="47">
        <v>115917.387</v>
      </c>
      <c r="U36" s="47">
        <v>87544.152999999991</v>
      </c>
      <c r="V36" s="73">
        <v>79129.084999999992</v>
      </c>
      <c r="W36" s="74">
        <f>SUM(K36:V36)</f>
        <v>1175968.101</v>
      </c>
      <c r="Z36" s="36"/>
    </row>
    <row r="37" spans="1:26" ht="16.5" thickBot="1" x14ac:dyDescent="0.25">
      <c r="A37" s="163"/>
      <c r="B37" s="139">
        <v>241352</v>
      </c>
      <c r="C37" s="165"/>
      <c r="D37" s="165"/>
      <c r="E37" s="165"/>
      <c r="F37" s="165"/>
      <c r="G37" s="165"/>
      <c r="H37" s="165"/>
      <c r="I37" s="165"/>
      <c r="J37" s="26" t="s">
        <v>14</v>
      </c>
      <c r="K37" s="44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55">
        <v>0</v>
      </c>
      <c r="S37" s="44">
        <v>0</v>
      </c>
      <c r="T37" s="40">
        <v>0</v>
      </c>
      <c r="U37" s="40">
        <v>0</v>
      </c>
      <c r="V37" s="77">
        <v>0</v>
      </c>
      <c r="W37" s="78">
        <f>SUM(K37:V37)</f>
        <v>0</v>
      </c>
    </row>
    <row r="38" spans="1:26" ht="16.5" thickBot="1" x14ac:dyDescent="0.25">
      <c r="A38" s="8"/>
      <c r="B38" s="8">
        <v>241352</v>
      </c>
      <c r="C38" s="16"/>
      <c r="D38" s="16"/>
      <c r="E38" s="16"/>
      <c r="F38" s="16"/>
      <c r="G38" s="16"/>
      <c r="H38" s="16"/>
      <c r="I38" s="16"/>
      <c r="J38" s="16"/>
      <c r="K38" s="41"/>
      <c r="L38" s="42" t="s">
        <v>168</v>
      </c>
      <c r="M38" s="42" t="s">
        <v>168</v>
      </c>
      <c r="N38" s="42" t="s">
        <v>168</v>
      </c>
      <c r="O38" s="42" t="s">
        <v>168</v>
      </c>
      <c r="P38" s="42" t="s">
        <v>168</v>
      </c>
      <c r="Q38" s="42" t="s">
        <v>168</v>
      </c>
      <c r="R38" s="79" t="s">
        <v>168</v>
      </c>
      <c r="S38" s="80" t="s">
        <v>168</v>
      </c>
      <c r="T38" s="42" t="s">
        <v>168</v>
      </c>
      <c r="U38" s="42" t="s">
        <v>168</v>
      </c>
      <c r="V38" s="81" t="s">
        <v>168</v>
      </c>
      <c r="W38" s="82">
        <f>SUM(W36:W37)</f>
        <v>1175968.101</v>
      </c>
    </row>
    <row r="39" spans="1:26" ht="16.5" thickBot="1" x14ac:dyDescent="0.25">
      <c r="A39" s="7">
        <v>526</v>
      </c>
      <c r="B39" s="7">
        <v>241353</v>
      </c>
      <c r="C39" s="17" t="s">
        <v>24</v>
      </c>
      <c r="D39" s="17" t="s">
        <v>27</v>
      </c>
      <c r="E39" s="17">
        <v>15</v>
      </c>
      <c r="F39" s="17" t="s">
        <v>95</v>
      </c>
      <c r="G39" s="17" t="s">
        <v>25</v>
      </c>
      <c r="H39" s="17" t="s">
        <v>26</v>
      </c>
      <c r="I39" s="17" t="s">
        <v>25</v>
      </c>
      <c r="J39" s="17" t="s">
        <v>13</v>
      </c>
      <c r="K39" s="40">
        <v>28488.315999999999</v>
      </c>
      <c r="L39" s="40">
        <v>23398.585999999999</v>
      </c>
      <c r="M39" s="40">
        <v>25882.513999999999</v>
      </c>
      <c r="N39" s="40">
        <v>28420.705000000002</v>
      </c>
      <c r="O39" s="40">
        <v>29917.670999999998</v>
      </c>
      <c r="P39" s="40">
        <v>26241.429</v>
      </c>
      <c r="Q39" s="40">
        <v>31514.048999999999</v>
      </c>
      <c r="R39" s="85">
        <v>30656.846000000001</v>
      </c>
      <c r="S39" s="44">
        <v>25760.526000000002</v>
      </c>
      <c r="T39" s="40">
        <v>30871.055</v>
      </c>
      <c r="U39" s="40">
        <v>28438.55</v>
      </c>
      <c r="V39" s="77">
        <v>30562.616000000002</v>
      </c>
      <c r="W39" s="78">
        <f>SUM(K39:V39)</f>
        <v>340152.86299999995</v>
      </c>
      <c r="Z39" s="36"/>
    </row>
    <row r="40" spans="1:26" ht="16.5" thickBot="1" x14ac:dyDescent="0.25">
      <c r="A40" s="6"/>
      <c r="B40" s="8">
        <v>241353</v>
      </c>
      <c r="C40" s="16"/>
      <c r="D40" s="16"/>
      <c r="E40" s="16"/>
      <c r="F40" s="16"/>
      <c r="G40" s="16"/>
      <c r="H40" s="16"/>
      <c r="I40" s="16"/>
      <c r="J40" s="16"/>
      <c r="K40" s="41"/>
      <c r="L40" s="42" t="s">
        <v>168</v>
      </c>
      <c r="M40" s="42" t="s">
        <v>168</v>
      </c>
      <c r="N40" s="42" t="s">
        <v>168</v>
      </c>
      <c r="O40" s="42" t="s">
        <v>168</v>
      </c>
      <c r="P40" s="42" t="s">
        <v>168</v>
      </c>
      <c r="Q40" s="42" t="s">
        <v>168</v>
      </c>
      <c r="R40" s="79" t="s">
        <v>168</v>
      </c>
      <c r="S40" s="80" t="s">
        <v>168</v>
      </c>
      <c r="T40" s="42" t="s">
        <v>168</v>
      </c>
      <c r="U40" s="42" t="s">
        <v>168</v>
      </c>
      <c r="V40" s="81" t="s">
        <v>168</v>
      </c>
      <c r="W40" s="82">
        <f>SUM(W39)</f>
        <v>340152.86299999995</v>
      </c>
    </row>
    <row r="41" spans="1:26" ht="15.75" x14ac:dyDescent="0.2">
      <c r="A41" s="162">
        <v>537</v>
      </c>
      <c r="B41" s="103">
        <v>244202</v>
      </c>
      <c r="C41" s="166" t="s">
        <v>140</v>
      </c>
      <c r="D41" s="164" t="s">
        <v>28</v>
      </c>
      <c r="E41" s="172">
        <v>363.9</v>
      </c>
      <c r="F41" s="164" t="s">
        <v>29</v>
      </c>
      <c r="G41" s="164" t="s">
        <v>30</v>
      </c>
      <c r="H41" s="166" t="s">
        <v>96</v>
      </c>
      <c r="I41" s="164" t="s">
        <v>31</v>
      </c>
      <c r="J41" s="27" t="s">
        <v>12</v>
      </c>
      <c r="K41" s="43">
        <v>3528.3409999999999</v>
      </c>
      <c r="L41" s="43">
        <v>7000.2729999999992</v>
      </c>
      <c r="M41" s="35">
        <v>8365.3200000000015</v>
      </c>
      <c r="N41" s="35">
        <v>20217.045999999995</v>
      </c>
      <c r="O41" s="43">
        <v>1528.6280000000002</v>
      </c>
      <c r="P41" s="43">
        <v>14587.066999999999</v>
      </c>
      <c r="Q41" s="43">
        <v>0</v>
      </c>
      <c r="R41" s="49">
        <v>0</v>
      </c>
      <c r="S41" s="60">
        <v>0</v>
      </c>
      <c r="T41" s="43">
        <v>0</v>
      </c>
      <c r="U41" s="43">
        <v>0</v>
      </c>
      <c r="V41" s="83">
        <v>0</v>
      </c>
      <c r="W41" s="84">
        <f>SUM(K41:V41)</f>
        <v>55226.674999999988</v>
      </c>
    </row>
    <row r="42" spans="1:26" ht="15.75" x14ac:dyDescent="0.2">
      <c r="A42" s="169"/>
      <c r="B42" s="9">
        <v>244202</v>
      </c>
      <c r="C42" s="171"/>
      <c r="D42" s="168"/>
      <c r="E42" s="173"/>
      <c r="F42" s="168"/>
      <c r="G42" s="168"/>
      <c r="H42" s="171"/>
      <c r="I42" s="168"/>
      <c r="J42" s="26" t="s">
        <v>21</v>
      </c>
      <c r="K42" s="43">
        <v>0</v>
      </c>
      <c r="L42" s="43">
        <v>0</v>
      </c>
      <c r="M42" s="35">
        <v>0</v>
      </c>
      <c r="N42" s="35">
        <v>0</v>
      </c>
      <c r="O42" s="43">
        <v>0</v>
      </c>
      <c r="P42" s="43">
        <v>0</v>
      </c>
      <c r="Q42" s="43">
        <v>0</v>
      </c>
      <c r="R42" s="49">
        <v>0</v>
      </c>
      <c r="S42" s="60">
        <v>0</v>
      </c>
      <c r="T42" s="43">
        <v>0</v>
      </c>
      <c r="U42" s="43">
        <v>0</v>
      </c>
      <c r="V42" s="83">
        <v>0</v>
      </c>
      <c r="W42" s="84">
        <f>SUM(K42:V42)</f>
        <v>0</v>
      </c>
    </row>
    <row r="43" spans="1:26" ht="15.75" x14ac:dyDescent="0.2">
      <c r="A43" s="169"/>
      <c r="B43" s="9">
        <v>244202</v>
      </c>
      <c r="C43" s="171"/>
      <c r="D43" s="168"/>
      <c r="E43" s="173"/>
      <c r="F43" s="168"/>
      <c r="G43" s="168"/>
      <c r="H43" s="171"/>
      <c r="I43" s="168"/>
      <c r="J43" s="27" t="s">
        <v>13</v>
      </c>
      <c r="K43" s="43">
        <v>0</v>
      </c>
      <c r="L43" s="43">
        <v>0</v>
      </c>
      <c r="M43" s="35">
        <v>6790.4210000000003</v>
      </c>
      <c r="N43" s="63">
        <v>0</v>
      </c>
      <c r="O43" s="43">
        <v>21054.661000000004</v>
      </c>
      <c r="P43" s="43">
        <v>14284.510999999999</v>
      </c>
      <c r="Q43" s="43">
        <v>23421.774000000001</v>
      </c>
      <c r="R43" s="49">
        <v>316.79399999999998</v>
      </c>
      <c r="S43" s="60">
        <v>16.399999999999999</v>
      </c>
      <c r="T43" s="43">
        <v>0</v>
      </c>
      <c r="U43" s="43">
        <v>0</v>
      </c>
      <c r="V43" s="83">
        <v>11973.076999999999</v>
      </c>
      <c r="W43" s="84">
        <f>SUM(K43:V43)</f>
        <v>77857.637999999992</v>
      </c>
    </row>
    <row r="44" spans="1:26" ht="15.75" x14ac:dyDescent="0.2">
      <c r="A44" s="169"/>
      <c r="B44" s="9">
        <v>244202</v>
      </c>
      <c r="C44" s="171"/>
      <c r="D44" s="168"/>
      <c r="E44" s="173"/>
      <c r="F44" s="168"/>
      <c r="G44" s="168"/>
      <c r="H44" s="168"/>
      <c r="I44" s="168"/>
      <c r="J44" s="26" t="s">
        <v>73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49">
        <v>0</v>
      </c>
      <c r="S44" s="49">
        <v>0</v>
      </c>
      <c r="T44" s="38">
        <v>0</v>
      </c>
      <c r="U44" s="38">
        <v>0</v>
      </c>
      <c r="V44" s="75">
        <v>0</v>
      </c>
      <c r="W44" s="76">
        <f>SUM(K44:V44)</f>
        <v>0</v>
      </c>
    </row>
    <row r="45" spans="1:26" ht="16.5" thickBot="1" x14ac:dyDescent="0.25">
      <c r="A45" s="163"/>
      <c r="B45" s="139">
        <v>244202</v>
      </c>
      <c r="C45" s="167"/>
      <c r="D45" s="165"/>
      <c r="E45" s="175"/>
      <c r="F45" s="165"/>
      <c r="G45" s="165"/>
      <c r="H45" s="165"/>
      <c r="I45" s="165"/>
      <c r="J45" s="29" t="s">
        <v>19</v>
      </c>
      <c r="K45" s="50">
        <v>0</v>
      </c>
      <c r="L45" s="50">
        <v>0</v>
      </c>
      <c r="M45" s="50">
        <v>4206.4070000000002</v>
      </c>
      <c r="N45" s="50">
        <v>7490.1890000000003</v>
      </c>
      <c r="O45" s="50">
        <v>0</v>
      </c>
      <c r="P45" s="50">
        <v>86.86</v>
      </c>
      <c r="Q45" s="50">
        <v>4798.7289999999994</v>
      </c>
      <c r="R45" s="85">
        <v>0</v>
      </c>
      <c r="S45" s="57">
        <v>0</v>
      </c>
      <c r="T45" s="50">
        <v>0</v>
      </c>
      <c r="U45" s="50">
        <v>0</v>
      </c>
      <c r="V45" s="86">
        <v>0</v>
      </c>
      <c r="W45" s="87">
        <f>SUM(K45:V45)</f>
        <v>16582.185000000001</v>
      </c>
    </row>
    <row r="46" spans="1:26" ht="16.5" thickBot="1" x14ac:dyDescent="0.25">
      <c r="A46" s="6"/>
      <c r="B46" s="8">
        <v>244202</v>
      </c>
      <c r="C46" s="16"/>
      <c r="D46" s="16"/>
      <c r="E46" s="16"/>
      <c r="F46" s="16"/>
      <c r="G46" s="16"/>
      <c r="H46" s="16"/>
      <c r="I46" s="16"/>
      <c r="J46" s="16"/>
      <c r="K46" s="41"/>
      <c r="L46" s="42" t="s">
        <v>168</v>
      </c>
      <c r="M46" s="42" t="s">
        <v>168</v>
      </c>
      <c r="N46" s="42" t="s">
        <v>168</v>
      </c>
      <c r="O46" s="42" t="s">
        <v>168</v>
      </c>
      <c r="P46" s="42" t="s">
        <v>168</v>
      </c>
      <c r="Q46" s="42" t="s">
        <v>168</v>
      </c>
      <c r="R46" s="79" t="s">
        <v>168</v>
      </c>
      <c r="S46" s="80" t="s">
        <v>168</v>
      </c>
      <c r="T46" s="42" t="s">
        <v>168</v>
      </c>
      <c r="U46" s="42" t="s">
        <v>168</v>
      </c>
      <c r="V46" s="81" t="s">
        <v>168</v>
      </c>
      <c r="W46" s="82">
        <f>SUM(W41:W45)</f>
        <v>149666.49799999996</v>
      </c>
    </row>
    <row r="47" spans="1:26" ht="15.75" x14ac:dyDescent="0.2">
      <c r="A47" s="169">
        <v>541</v>
      </c>
      <c r="B47" s="9">
        <v>240425</v>
      </c>
      <c r="C47" s="171" t="s">
        <v>141</v>
      </c>
      <c r="D47" s="168" t="s">
        <v>20</v>
      </c>
      <c r="E47" s="168">
        <v>93</v>
      </c>
      <c r="F47" s="168" t="s">
        <v>33</v>
      </c>
      <c r="G47" s="168" t="s">
        <v>34</v>
      </c>
      <c r="H47" s="168" t="s">
        <v>97</v>
      </c>
      <c r="I47" s="168" t="s">
        <v>34</v>
      </c>
      <c r="J47" s="27" t="s">
        <v>35</v>
      </c>
      <c r="K47" s="43">
        <v>0</v>
      </c>
      <c r="L47" s="43">
        <v>0</v>
      </c>
      <c r="M47" s="63">
        <v>0</v>
      </c>
      <c r="N47" s="43">
        <v>0</v>
      </c>
      <c r="O47" s="43">
        <v>0</v>
      </c>
      <c r="P47" s="43">
        <v>0</v>
      </c>
      <c r="Q47" s="43">
        <v>0</v>
      </c>
      <c r="R47" s="49">
        <v>0</v>
      </c>
      <c r="S47" s="60">
        <v>0</v>
      </c>
      <c r="T47" s="43">
        <v>0</v>
      </c>
      <c r="U47" s="43">
        <v>0</v>
      </c>
      <c r="V47" s="83">
        <v>0</v>
      </c>
      <c r="W47" s="84">
        <f t="shared" ref="W47:W56" si="0">SUM(K47:V47)</f>
        <v>0</v>
      </c>
    </row>
    <row r="48" spans="1:26" ht="15.75" x14ac:dyDescent="0.2">
      <c r="A48" s="169"/>
      <c r="B48" s="9">
        <v>240425</v>
      </c>
      <c r="C48" s="171"/>
      <c r="D48" s="168"/>
      <c r="E48" s="168"/>
      <c r="F48" s="168"/>
      <c r="G48" s="168"/>
      <c r="H48" s="168"/>
      <c r="I48" s="168"/>
      <c r="J48" s="26" t="s">
        <v>12</v>
      </c>
      <c r="K48" s="38">
        <v>61267.347000000002</v>
      </c>
      <c r="L48" s="38">
        <v>112594.727</v>
      </c>
      <c r="M48" s="35">
        <v>184659.08300000004</v>
      </c>
      <c r="N48" s="38">
        <v>120446.50899999996</v>
      </c>
      <c r="O48" s="38">
        <v>62541.781999999985</v>
      </c>
      <c r="P48" s="38">
        <v>76792.352999999988</v>
      </c>
      <c r="Q48" s="38">
        <v>99883.311999999991</v>
      </c>
      <c r="R48" s="49">
        <v>82024.440000000017</v>
      </c>
      <c r="S48" s="49">
        <v>82535.798999999999</v>
      </c>
      <c r="T48" s="38">
        <v>105026.40299999999</v>
      </c>
      <c r="U48" s="38">
        <v>80565.73</v>
      </c>
      <c r="V48" s="75">
        <v>67560.061999999991</v>
      </c>
      <c r="W48" s="76">
        <f t="shared" si="0"/>
        <v>1135897.547</v>
      </c>
    </row>
    <row r="49" spans="1:23" ht="15.75" x14ac:dyDescent="0.2">
      <c r="A49" s="169"/>
      <c r="B49" s="9">
        <v>240425</v>
      </c>
      <c r="C49" s="171"/>
      <c r="D49" s="168"/>
      <c r="E49" s="168"/>
      <c r="F49" s="168"/>
      <c r="G49" s="168"/>
      <c r="H49" s="168"/>
      <c r="I49" s="168"/>
      <c r="J49" s="26" t="s">
        <v>21</v>
      </c>
      <c r="K49" s="38">
        <v>0</v>
      </c>
      <c r="L49" s="38">
        <v>0</v>
      </c>
      <c r="M49" s="65">
        <v>0</v>
      </c>
      <c r="N49" s="38">
        <v>0</v>
      </c>
      <c r="O49" s="38">
        <v>0</v>
      </c>
      <c r="P49" s="38">
        <v>0</v>
      </c>
      <c r="Q49" s="38">
        <v>0</v>
      </c>
      <c r="R49" s="49">
        <v>0</v>
      </c>
      <c r="S49" s="49">
        <v>0</v>
      </c>
      <c r="T49" s="38">
        <v>0</v>
      </c>
      <c r="U49" s="38">
        <v>0</v>
      </c>
      <c r="V49" s="75">
        <v>0</v>
      </c>
      <c r="W49" s="76">
        <f t="shared" si="0"/>
        <v>0</v>
      </c>
    </row>
    <row r="50" spans="1:23" ht="15.75" x14ac:dyDescent="0.2">
      <c r="A50" s="169"/>
      <c r="B50" s="9">
        <v>240425</v>
      </c>
      <c r="C50" s="171"/>
      <c r="D50" s="168"/>
      <c r="E50" s="168"/>
      <c r="F50" s="168"/>
      <c r="G50" s="168"/>
      <c r="H50" s="168"/>
      <c r="I50" s="168"/>
      <c r="J50" s="26" t="s">
        <v>14</v>
      </c>
      <c r="K50" s="38">
        <v>10059.866</v>
      </c>
      <c r="L50" s="38">
        <v>0</v>
      </c>
      <c r="M50" s="35">
        <v>6139.3670000000002</v>
      </c>
      <c r="N50" s="35">
        <v>9530.5829999999987</v>
      </c>
      <c r="O50" s="38">
        <v>27369.570000000007</v>
      </c>
      <c r="P50" s="38">
        <v>34981.434000000001</v>
      </c>
      <c r="Q50" s="38">
        <v>31063.655999999999</v>
      </c>
      <c r="R50" s="49">
        <v>33451.606000000007</v>
      </c>
      <c r="S50" s="49">
        <v>25628.490999999998</v>
      </c>
      <c r="T50" s="38">
        <v>13063.711000000001</v>
      </c>
      <c r="U50" s="38">
        <v>0</v>
      </c>
      <c r="V50" s="75">
        <v>6403.9259999999995</v>
      </c>
      <c r="W50" s="76">
        <f t="shared" si="0"/>
        <v>197692.21000000005</v>
      </c>
    </row>
    <row r="51" spans="1:23" ht="15.75" x14ac:dyDescent="0.2">
      <c r="A51" s="169"/>
      <c r="B51" s="9">
        <v>240425</v>
      </c>
      <c r="C51" s="171"/>
      <c r="D51" s="168"/>
      <c r="E51" s="168"/>
      <c r="F51" s="168"/>
      <c r="G51" s="168"/>
      <c r="H51" s="168"/>
      <c r="I51" s="168"/>
      <c r="J51" s="26" t="s">
        <v>13</v>
      </c>
      <c r="K51" s="38">
        <v>108844.91700000002</v>
      </c>
      <c r="L51" s="38">
        <v>44958.106999999996</v>
      </c>
      <c r="M51" s="35">
        <v>15159.814999999999</v>
      </c>
      <c r="N51" s="35">
        <v>42864.877000000008</v>
      </c>
      <c r="O51" s="38">
        <v>59650.743999999999</v>
      </c>
      <c r="P51" s="38">
        <v>70944.856</v>
      </c>
      <c r="Q51" s="38">
        <v>70575.313999999998</v>
      </c>
      <c r="R51" s="49">
        <v>69453.292999999991</v>
      </c>
      <c r="S51" s="49">
        <v>64344.61</v>
      </c>
      <c r="T51" s="38">
        <v>52700.449000000001</v>
      </c>
      <c r="U51" s="38">
        <v>67324.442999999999</v>
      </c>
      <c r="V51" s="75">
        <v>98734.910999999978</v>
      </c>
      <c r="W51" s="76">
        <f t="shared" si="0"/>
        <v>765556.33600000001</v>
      </c>
    </row>
    <row r="52" spans="1:23" ht="15.75" x14ac:dyDescent="0.2">
      <c r="A52" s="169"/>
      <c r="B52" s="9">
        <v>240425</v>
      </c>
      <c r="C52" s="171"/>
      <c r="D52" s="168"/>
      <c r="E52" s="168"/>
      <c r="F52" s="168"/>
      <c r="G52" s="168"/>
      <c r="H52" s="168"/>
      <c r="I52" s="168"/>
      <c r="J52" s="26" t="s">
        <v>73</v>
      </c>
      <c r="K52" s="38">
        <v>0</v>
      </c>
      <c r="L52" s="38">
        <v>0</v>
      </c>
      <c r="M52" s="65">
        <v>0</v>
      </c>
      <c r="N52" s="38">
        <v>0</v>
      </c>
      <c r="O52" s="38">
        <v>0</v>
      </c>
      <c r="P52" s="38">
        <v>0</v>
      </c>
      <c r="Q52" s="38">
        <v>0</v>
      </c>
      <c r="R52" s="49">
        <v>0</v>
      </c>
      <c r="S52" s="49">
        <v>0</v>
      </c>
      <c r="T52" s="38">
        <v>0</v>
      </c>
      <c r="U52" s="38">
        <v>0</v>
      </c>
      <c r="V52" s="75">
        <v>0</v>
      </c>
      <c r="W52" s="76">
        <f t="shared" si="0"/>
        <v>0</v>
      </c>
    </row>
    <row r="53" spans="1:23" ht="15.75" x14ac:dyDescent="0.2">
      <c r="A53" s="169"/>
      <c r="B53" s="9">
        <v>240425</v>
      </c>
      <c r="C53" s="171"/>
      <c r="D53" s="168"/>
      <c r="E53" s="168"/>
      <c r="F53" s="168"/>
      <c r="G53" s="168"/>
      <c r="H53" s="168"/>
      <c r="I53" s="168"/>
      <c r="J53" s="26" t="s">
        <v>36</v>
      </c>
      <c r="K53" s="38">
        <v>0</v>
      </c>
      <c r="L53" s="38">
        <v>0</v>
      </c>
      <c r="M53" s="64">
        <v>0</v>
      </c>
      <c r="N53" s="38">
        <v>0</v>
      </c>
      <c r="O53" s="38">
        <v>0</v>
      </c>
      <c r="P53" s="38">
        <v>0</v>
      </c>
      <c r="Q53" s="38">
        <v>0</v>
      </c>
      <c r="R53" s="49">
        <v>0</v>
      </c>
      <c r="S53" s="49">
        <v>0</v>
      </c>
      <c r="T53" s="38">
        <v>0</v>
      </c>
      <c r="U53" s="38">
        <v>0</v>
      </c>
      <c r="V53" s="75">
        <v>0</v>
      </c>
      <c r="W53" s="76">
        <f t="shared" si="0"/>
        <v>0</v>
      </c>
    </row>
    <row r="54" spans="1:23" ht="15.75" x14ac:dyDescent="0.2">
      <c r="A54" s="169"/>
      <c r="B54" s="9">
        <v>240425</v>
      </c>
      <c r="C54" s="171"/>
      <c r="D54" s="168"/>
      <c r="E54" s="168"/>
      <c r="F54" s="168"/>
      <c r="G54" s="168"/>
      <c r="H54" s="168"/>
      <c r="I54" s="168"/>
      <c r="J54" s="26" t="s">
        <v>19</v>
      </c>
      <c r="K54" s="38">
        <v>6023.4520000000002</v>
      </c>
      <c r="L54" s="38">
        <v>14886.697</v>
      </c>
      <c r="M54" s="35">
        <v>24576.808000000001</v>
      </c>
      <c r="N54" s="38">
        <v>0</v>
      </c>
      <c r="O54" s="38">
        <v>7299.2669999999998</v>
      </c>
      <c r="P54" s="38">
        <v>0</v>
      </c>
      <c r="Q54" s="38">
        <v>0</v>
      </c>
      <c r="R54" s="49">
        <v>0</v>
      </c>
      <c r="S54" s="49">
        <v>0</v>
      </c>
      <c r="T54" s="38">
        <v>0</v>
      </c>
      <c r="U54" s="38">
        <v>0</v>
      </c>
      <c r="V54" s="75">
        <v>0</v>
      </c>
      <c r="W54" s="76">
        <f t="shared" si="0"/>
        <v>52786.224000000002</v>
      </c>
    </row>
    <row r="55" spans="1:23" ht="15.75" x14ac:dyDescent="0.2">
      <c r="A55" s="169"/>
      <c r="B55" s="9">
        <v>240425</v>
      </c>
      <c r="C55" s="171"/>
      <c r="D55" s="168"/>
      <c r="E55" s="168"/>
      <c r="F55" s="168"/>
      <c r="G55" s="168"/>
      <c r="H55" s="168"/>
      <c r="I55" s="168"/>
      <c r="J55" s="29" t="s">
        <v>124</v>
      </c>
      <c r="K55" s="50">
        <v>0</v>
      </c>
      <c r="L55" s="50">
        <v>0</v>
      </c>
      <c r="M55" s="50">
        <v>0</v>
      </c>
      <c r="N55" s="50">
        <v>0</v>
      </c>
      <c r="O55" s="38">
        <v>0</v>
      </c>
      <c r="P55" s="50">
        <v>0</v>
      </c>
      <c r="Q55" s="50">
        <v>0</v>
      </c>
      <c r="R55" s="57">
        <v>0</v>
      </c>
      <c r="S55" s="57">
        <v>0</v>
      </c>
      <c r="T55" s="50">
        <v>0</v>
      </c>
      <c r="U55" s="50">
        <v>0</v>
      </c>
      <c r="V55" s="86">
        <v>0</v>
      </c>
      <c r="W55" s="87">
        <f t="shared" si="0"/>
        <v>0</v>
      </c>
    </row>
    <row r="56" spans="1:23" ht="16.5" thickBot="1" x14ac:dyDescent="0.25">
      <c r="A56" s="169"/>
      <c r="B56" s="9">
        <v>240425</v>
      </c>
      <c r="C56" s="171"/>
      <c r="D56" s="168"/>
      <c r="E56" s="168"/>
      <c r="F56" s="168"/>
      <c r="G56" s="168"/>
      <c r="H56" s="168"/>
      <c r="I56" s="168"/>
      <c r="J56" s="29" t="s">
        <v>15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85">
        <v>0</v>
      </c>
      <c r="S56" s="57">
        <v>0</v>
      </c>
      <c r="T56" s="50">
        <v>0</v>
      </c>
      <c r="U56" s="50">
        <v>0</v>
      </c>
      <c r="V56" s="86">
        <v>0</v>
      </c>
      <c r="W56" s="87">
        <f t="shared" si="0"/>
        <v>0</v>
      </c>
    </row>
    <row r="57" spans="1:23" ht="16.5" thickBot="1" x14ac:dyDescent="0.25">
      <c r="A57" s="6"/>
      <c r="B57" s="8">
        <v>240425</v>
      </c>
      <c r="C57" s="16"/>
      <c r="D57" s="16"/>
      <c r="E57" s="16"/>
      <c r="F57" s="16"/>
      <c r="G57" s="16"/>
      <c r="H57" s="16"/>
      <c r="I57" s="16"/>
      <c r="J57" s="16"/>
      <c r="K57" s="41"/>
      <c r="L57" s="42" t="s">
        <v>168</v>
      </c>
      <c r="M57" s="42" t="s">
        <v>168</v>
      </c>
      <c r="N57" s="42" t="s">
        <v>168</v>
      </c>
      <c r="O57" s="42" t="s">
        <v>168</v>
      </c>
      <c r="P57" s="42" t="s">
        <v>168</v>
      </c>
      <c r="Q57" s="42" t="s">
        <v>168</v>
      </c>
      <c r="R57" s="79" t="s">
        <v>168</v>
      </c>
      <c r="S57" s="80" t="s">
        <v>168</v>
      </c>
      <c r="T57" s="42" t="s">
        <v>168</v>
      </c>
      <c r="U57" s="42" t="s">
        <v>168</v>
      </c>
      <c r="V57" s="81" t="s">
        <v>168</v>
      </c>
      <c r="W57" s="82">
        <f>SUM(W47:W56)</f>
        <v>2151932.3169999998</v>
      </c>
    </row>
    <row r="58" spans="1:23" ht="15.75" x14ac:dyDescent="0.2">
      <c r="A58" s="169">
        <v>542</v>
      </c>
      <c r="B58" s="9">
        <v>240431</v>
      </c>
      <c r="C58" s="171" t="s">
        <v>142</v>
      </c>
      <c r="D58" s="168" t="s">
        <v>16</v>
      </c>
      <c r="E58" s="168">
        <v>200</v>
      </c>
      <c r="F58" s="168" t="s">
        <v>33</v>
      </c>
      <c r="G58" s="168" t="s">
        <v>34</v>
      </c>
      <c r="H58" s="168" t="s">
        <v>98</v>
      </c>
      <c r="I58" s="168" t="s">
        <v>38</v>
      </c>
      <c r="J58" s="27" t="s">
        <v>35</v>
      </c>
      <c r="K58" s="43">
        <v>12953.643999999998</v>
      </c>
      <c r="L58" s="43">
        <v>10336.17200000001</v>
      </c>
      <c r="M58" s="35">
        <v>6498.8140000000003</v>
      </c>
      <c r="N58" s="35">
        <v>11036.343000000003</v>
      </c>
      <c r="O58" s="43">
        <v>5690.9560000000001</v>
      </c>
      <c r="P58" s="43">
        <v>13448.602999999999</v>
      </c>
      <c r="Q58" s="43">
        <v>17412.525999999998</v>
      </c>
      <c r="R58" s="49">
        <v>10548.716999999999</v>
      </c>
      <c r="S58" s="60">
        <v>10802.250999999998</v>
      </c>
      <c r="T58" s="43">
        <v>15901.173999999994</v>
      </c>
      <c r="U58" s="43">
        <v>11898.558000000001</v>
      </c>
      <c r="V58" s="83">
        <v>11055.804</v>
      </c>
      <c r="W58" s="84">
        <f>SUM(K58:V58)</f>
        <v>137583.56200000001</v>
      </c>
    </row>
    <row r="59" spans="1:23" ht="15.75" x14ac:dyDescent="0.2">
      <c r="A59" s="169"/>
      <c r="B59" s="9">
        <v>240431</v>
      </c>
      <c r="C59" s="171"/>
      <c r="D59" s="168"/>
      <c r="E59" s="168"/>
      <c r="F59" s="168"/>
      <c r="G59" s="168"/>
      <c r="H59" s="168"/>
      <c r="I59" s="168"/>
      <c r="J59" s="26" t="s">
        <v>12</v>
      </c>
      <c r="K59" s="38">
        <v>35548.343999999997</v>
      </c>
      <c r="L59" s="38">
        <v>35676.603999999999</v>
      </c>
      <c r="M59" s="35">
        <v>41130.691000000006</v>
      </c>
      <c r="N59" s="35">
        <v>42347.574999999997</v>
      </c>
      <c r="O59" s="38">
        <v>37765.618000000009</v>
      </c>
      <c r="P59" s="38">
        <v>37456.802000000011</v>
      </c>
      <c r="Q59" s="38">
        <v>42117.430000000015</v>
      </c>
      <c r="R59" s="49">
        <v>40590.229999999996</v>
      </c>
      <c r="S59" s="49">
        <v>37983.814000000013</v>
      </c>
      <c r="T59" s="38">
        <v>42590.159000000007</v>
      </c>
      <c r="U59" s="38">
        <v>37514.830000000016</v>
      </c>
      <c r="V59" s="75">
        <v>35792.719000000005</v>
      </c>
      <c r="W59" s="76">
        <f>SUM(K59:V59)</f>
        <v>466514.81599999999</v>
      </c>
    </row>
    <row r="60" spans="1:23" ht="15.75" x14ac:dyDescent="0.2">
      <c r="A60" s="169"/>
      <c r="B60" s="9">
        <v>240431</v>
      </c>
      <c r="C60" s="171"/>
      <c r="D60" s="168"/>
      <c r="E60" s="168"/>
      <c r="F60" s="168"/>
      <c r="G60" s="168"/>
      <c r="H60" s="168"/>
      <c r="I60" s="168"/>
      <c r="J60" s="26" t="s">
        <v>14</v>
      </c>
      <c r="K60" s="38">
        <v>5992.2219999999998</v>
      </c>
      <c r="L60" s="38">
        <v>6859.6130000000003</v>
      </c>
      <c r="M60" s="35">
        <v>7013.1130000000003</v>
      </c>
      <c r="N60" s="35">
        <v>4206.3450000000003</v>
      </c>
      <c r="O60" s="38">
        <v>7663.8810000000003</v>
      </c>
      <c r="P60" s="38">
        <v>5694.0369999999984</v>
      </c>
      <c r="Q60" s="38">
        <v>4004.768</v>
      </c>
      <c r="R60" s="49">
        <v>4878.4780000000001</v>
      </c>
      <c r="S60" s="49">
        <v>4546.3320000000003</v>
      </c>
      <c r="T60" s="38">
        <v>6531.433</v>
      </c>
      <c r="U60" s="38">
        <v>8202.6829999999991</v>
      </c>
      <c r="V60" s="75">
        <v>6363.8740000000007</v>
      </c>
      <c r="W60" s="76">
        <f>SUM(K60:V60)</f>
        <v>71956.77900000001</v>
      </c>
    </row>
    <row r="61" spans="1:23" ht="16.5" thickBot="1" x14ac:dyDescent="0.25">
      <c r="A61" s="169"/>
      <c r="B61" s="9">
        <v>240431</v>
      </c>
      <c r="C61" s="171"/>
      <c r="D61" s="168"/>
      <c r="E61" s="168"/>
      <c r="F61" s="168"/>
      <c r="G61" s="168"/>
      <c r="H61" s="168"/>
      <c r="I61" s="168"/>
      <c r="J61" s="29" t="s">
        <v>13</v>
      </c>
      <c r="K61" s="50">
        <v>87420.136999999973</v>
      </c>
      <c r="L61" s="50">
        <v>80906.125000000015</v>
      </c>
      <c r="M61" s="35">
        <v>77525.254000000001</v>
      </c>
      <c r="N61" s="35">
        <v>81691.516999999978</v>
      </c>
      <c r="O61" s="50">
        <v>78310.566000000006</v>
      </c>
      <c r="P61" s="50">
        <v>86340.383999999976</v>
      </c>
      <c r="Q61" s="50">
        <v>83241.342000000004</v>
      </c>
      <c r="R61" s="85">
        <v>85619.276999999973</v>
      </c>
      <c r="S61" s="57">
        <v>83417.804000000004</v>
      </c>
      <c r="T61" s="50">
        <v>90630.604999999981</v>
      </c>
      <c r="U61" s="50">
        <v>89154.458999999973</v>
      </c>
      <c r="V61" s="86">
        <v>102099.208</v>
      </c>
      <c r="W61" s="87">
        <f>SUM(K61:V61)</f>
        <v>1026356.678</v>
      </c>
    </row>
    <row r="62" spans="1:23" ht="16.5" thickBot="1" x14ac:dyDescent="0.25">
      <c r="A62" s="6"/>
      <c r="B62" s="8">
        <v>240431</v>
      </c>
      <c r="C62" s="16"/>
      <c r="D62" s="16"/>
      <c r="E62" s="16"/>
      <c r="F62" s="16"/>
      <c r="G62" s="16"/>
      <c r="H62" s="16"/>
      <c r="I62" s="16"/>
      <c r="J62" s="16"/>
      <c r="K62" s="41"/>
      <c r="L62" s="42" t="s">
        <v>168</v>
      </c>
      <c r="M62" s="42" t="s">
        <v>168</v>
      </c>
      <c r="N62" s="42" t="s">
        <v>168</v>
      </c>
      <c r="O62" s="42" t="s">
        <v>168</v>
      </c>
      <c r="P62" s="42" t="s">
        <v>168</v>
      </c>
      <c r="Q62" s="42" t="s">
        <v>168</v>
      </c>
      <c r="R62" s="79" t="s">
        <v>168</v>
      </c>
      <c r="S62" s="80" t="s">
        <v>168</v>
      </c>
      <c r="T62" s="42" t="s">
        <v>168</v>
      </c>
      <c r="U62" s="42" t="s">
        <v>168</v>
      </c>
      <c r="V62" s="81" t="s">
        <v>168</v>
      </c>
      <c r="W62" s="82">
        <f>SUM(W58:W61)</f>
        <v>1702411.835</v>
      </c>
    </row>
    <row r="63" spans="1:23" ht="15.75" x14ac:dyDescent="0.2">
      <c r="A63" s="162">
        <v>554</v>
      </c>
      <c r="B63" s="103">
        <v>240462</v>
      </c>
      <c r="C63" s="164" t="s">
        <v>39</v>
      </c>
      <c r="D63" s="164" t="s">
        <v>16</v>
      </c>
      <c r="E63" s="164">
        <v>58</v>
      </c>
      <c r="F63" s="164" t="s">
        <v>99</v>
      </c>
      <c r="G63" s="164" t="s">
        <v>31</v>
      </c>
      <c r="H63" s="166" t="s">
        <v>100</v>
      </c>
      <c r="I63" s="164" t="s">
        <v>31</v>
      </c>
      <c r="J63" s="26" t="s">
        <v>35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49">
        <v>0</v>
      </c>
      <c r="S63" s="49">
        <v>0</v>
      </c>
      <c r="T63" s="38">
        <v>0</v>
      </c>
      <c r="U63" s="38">
        <v>0</v>
      </c>
      <c r="V63" s="75">
        <v>0</v>
      </c>
      <c r="W63" s="76">
        <f>SUM(K63:V63)</f>
        <v>0</v>
      </c>
    </row>
    <row r="64" spans="1:23" ht="15.75" x14ac:dyDescent="0.2">
      <c r="A64" s="169"/>
      <c r="B64" s="9">
        <v>240462</v>
      </c>
      <c r="C64" s="168"/>
      <c r="D64" s="168"/>
      <c r="E64" s="168"/>
      <c r="F64" s="168"/>
      <c r="G64" s="168"/>
      <c r="H64" s="171"/>
      <c r="I64" s="168"/>
      <c r="J64" s="29" t="s">
        <v>12</v>
      </c>
      <c r="K64" s="50">
        <v>0</v>
      </c>
      <c r="L64" s="50">
        <v>0</v>
      </c>
      <c r="M64" s="35">
        <v>0</v>
      </c>
      <c r="N64" s="35">
        <v>0</v>
      </c>
      <c r="O64" s="50">
        <v>0</v>
      </c>
      <c r="P64" s="50">
        <v>0</v>
      </c>
      <c r="Q64" s="50">
        <v>0</v>
      </c>
      <c r="R64" s="57">
        <v>0</v>
      </c>
      <c r="S64" s="57">
        <v>0</v>
      </c>
      <c r="T64" s="50">
        <v>0</v>
      </c>
      <c r="U64" s="50">
        <v>0</v>
      </c>
      <c r="V64" s="86">
        <v>0</v>
      </c>
      <c r="W64" s="87">
        <f>SUM(K64:V64)</f>
        <v>0</v>
      </c>
    </row>
    <row r="65" spans="1:26" ht="16.5" thickBot="1" x14ac:dyDescent="0.25">
      <c r="A65" s="163"/>
      <c r="B65" s="139">
        <v>240462</v>
      </c>
      <c r="C65" s="165"/>
      <c r="D65" s="165"/>
      <c r="E65" s="165"/>
      <c r="F65" s="165"/>
      <c r="G65" s="165"/>
      <c r="H65" s="165"/>
      <c r="I65" s="165"/>
      <c r="J65" s="29" t="s">
        <v>13</v>
      </c>
      <c r="K65" s="50">
        <v>286.78399999999999</v>
      </c>
      <c r="L65" s="50">
        <v>0</v>
      </c>
      <c r="M65" s="35">
        <v>0</v>
      </c>
      <c r="N65" s="50">
        <v>297.35300000000001</v>
      </c>
      <c r="O65" s="50">
        <v>0</v>
      </c>
      <c r="P65" s="50">
        <v>2999.3969999999999</v>
      </c>
      <c r="Q65" s="50">
        <v>1573.499</v>
      </c>
      <c r="R65" s="85">
        <v>1146.07</v>
      </c>
      <c r="S65" s="57">
        <v>0</v>
      </c>
      <c r="T65" s="50">
        <v>0</v>
      </c>
      <c r="U65" s="50">
        <v>0</v>
      </c>
      <c r="V65" s="86">
        <v>0</v>
      </c>
      <c r="W65" s="87">
        <f>SUM(K65:V65)</f>
        <v>6303.1029999999992</v>
      </c>
    </row>
    <row r="66" spans="1:26" ht="16.5" thickBot="1" x14ac:dyDescent="0.25">
      <c r="A66" s="6"/>
      <c r="B66" s="8">
        <v>240462</v>
      </c>
      <c r="C66" s="16"/>
      <c r="D66" s="16"/>
      <c r="E66" s="16"/>
      <c r="F66" s="16"/>
      <c r="G66" s="16"/>
      <c r="H66" s="16"/>
      <c r="I66" s="16"/>
      <c r="J66" s="16"/>
      <c r="K66" s="41"/>
      <c r="L66" s="42" t="s">
        <v>168</v>
      </c>
      <c r="M66" s="42" t="s">
        <v>168</v>
      </c>
      <c r="N66" s="42" t="s">
        <v>168</v>
      </c>
      <c r="O66" s="42" t="s">
        <v>168</v>
      </c>
      <c r="P66" s="42" t="s">
        <v>168</v>
      </c>
      <c r="Q66" s="42" t="s">
        <v>168</v>
      </c>
      <c r="R66" s="79" t="s">
        <v>168</v>
      </c>
      <c r="S66" s="80" t="s">
        <v>168</v>
      </c>
      <c r="T66" s="42" t="s">
        <v>168</v>
      </c>
      <c r="U66" s="42" t="s">
        <v>168</v>
      </c>
      <c r="V66" s="81" t="s">
        <v>168</v>
      </c>
      <c r="W66" s="82">
        <f>SUM(W63:W65)</f>
        <v>6303.1029999999992</v>
      </c>
    </row>
    <row r="67" spans="1:26" ht="15.75" customHeight="1" x14ac:dyDescent="0.2">
      <c r="A67" s="162">
        <v>560</v>
      </c>
      <c r="B67" s="103">
        <v>240403</v>
      </c>
      <c r="C67" s="166" t="s">
        <v>143</v>
      </c>
      <c r="D67" s="164" t="s">
        <v>9</v>
      </c>
      <c r="E67" s="172">
        <v>17.899999999999999</v>
      </c>
      <c r="F67" s="164" t="s">
        <v>101</v>
      </c>
      <c r="G67" s="164" t="s">
        <v>31</v>
      </c>
      <c r="H67" s="164" t="s">
        <v>40</v>
      </c>
      <c r="I67" s="164" t="s">
        <v>31</v>
      </c>
      <c r="J67" s="27" t="s">
        <v>41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9">
        <v>0</v>
      </c>
      <c r="S67" s="60">
        <v>0</v>
      </c>
      <c r="T67" s="43">
        <v>0</v>
      </c>
      <c r="U67" s="43">
        <v>0</v>
      </c>
      <c r="V67" s="83">
        <v>0</v>
      </c>
      <c r="W67" s="84">
        <f>SUM(K67:V67)</f>
        <v>0</v>
      </c>
    </row>
    <row r="68" spans="1:26" ht="15.75" x14ac:dyDescent="0.2">
      <c r="A68" s="169"/>
      <c r="B68" s="9">
        <v>240403</v>
      </c>
      <c r="C68" s="171"/>
      <c r="D68" s="168"/>
      <c r="E68" s="173"/>
      <c r="F68" s="168"/>
      <c r="G68" s="168"/>
      <c r="H68" s="168"/>
      <c r="I68" s="168"/>
      <c r="J68" s="26" t="s">
        <v>14</v>
      </c>
      <c r="K68" s="49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49">
        <v>0</v>
      </c>
      <c r="S68" s="49">
        <v>0</v>
      </c>
      <c r="T68" s="38">
        <v>0</v>
      </c>
      <c r="U68" s="38">
        <v>0</v>
      </c>
      <c r="V68" s="75">
        <v>0</v>
      </c>
      <c r="W68" s="76">
        <f>SUM(K68:V68)</f>
        <v>0</v>
      </c>
    </row>
    <row r="69" spans="1:26" ht="15.75" x14ac:dyDescent="0.2">
      <c r="A69" s="169"/>
      <c r="B69" s="9">
        <v>240403</v>
      </c>
      <c r="C69" s="171"/>
      <c r="D69" s="168"/>
      <c r="E69" s="173"/>
      <c r="F69" s="168"/>
      <c r="G69" s="168"/>
      <c r="H69" s="168"/>
      <c r="I69" s="168"/>
      <c r="J69" s="26" t="s">
        <v>117</v>
      </c>
      <c r="K69" s="49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49">
        <v>0</v>
      </c>
      <c r="S69" s="49">
        <v>0</v>
      </c>
      <c r="T69" s="38">
        <v>0</v>
      </c>
      <c r="U69" s="38">
        <v>0</v>
      </c>
      <c r="V69" s="75">
        <v>0</v>
      </c>
      <c r="W69" s="76">
        <f>SUM(K69:V69)</f>
        <v>0</v>
      </c>
    </row>
    <row r="70" spans="1:26" ht="16.5" thickBot="1" x14ac:dyDescent="0.25">
      <c r="A70" s="163"/>
      <c r="B70" s="139">
        <v>240403</v>
      </c>
      <c r="C70" s="167"/>
      <c r="D70" s="165"/>
      <c r="E70" s="175"/>
      <c r="F70" s="165"/>
      <c r="G70" s="165"/>
      <c r="H70" s="165"/>
      <c r="I70" s="165"/>
      <c r="J70" s="17" t="s">
        <v>42</v>
      </c>
      <c r="K70" s="44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4">
        <v>0</v>
      </c>
      <c r="S70" s="44">
        <v>0</v>
      </c>
      <c r="T70" s="40">
        <v>0</v>
      </c>
      <c r="U70" s="40">
        <v>0</v>
      </c>
      <c r="V70" s="77">
        <v>0</v>
      </c>
      <c r="W70" s="78">
        <f>SUM(K70:V70)</f>
        <v>0</v>
      </c>
    </row>
    <row r="71" spans="1:26" ht="16.5" thickBot="1" x14ac:dyDescent="0.25">
      <c r="A71" s="6"/>
      <c r="B71" s="8">
        <v>240403</v>
      </c>
      <c r="C71" s="131"/>
      <c r="D71" s="16"/>
      <c r="E71" s="16"/>
      <c r="F71" s="16"/>
      <c r="G71" s="16"/>
      <c r="H71" s="16"/>
      <c r="I71" s="16"/>
      <c r="J71" s="16"/>
      <c r="K71" s="41"/>
      <c r="L71" s="42" t="s">
        <v>168</v>
      </c>
      <c r="M71" s="42" t="s">
        <v>168</v>
      </c>
      <c r="N71" s="42" t="s">
        <v>168</v>
      </c>
      <c r="O71" s="42" t="s">
        <v>168</v>
      </c>
      <c r="P71" s="42" t="s">
        <v>168</v>
      </c>
      <c r="Q71" s="42" t="s">
        <v>168</v>
      </c>
      <c r="R71" s="79" t="s">
        <v>168</v>
      </c>
      <c r="S71" s="80" t="s">
        <v>168</v>
      </c>
      <c r="T71" s="42" t="s">
        <v>168</v>
      </c>
      <c r="U71" s="42" t="s">
        <v>168</v>
      </c>
      <c r="V71" s="81" t="s">
        <v>168</v>
      </c>
      <c r="W71" s="82">
        <f>SUM(W67:W70)</f>
        <v>0</v>
      </c>
    </row>
    <row r="72" spans="1:26" ht="16.5" thickBot="1" x14ac:dyDescent="0.25">
      <c r="A72" s="9">
        <v>596</v>
      </c>
      <c r="B72" s="9">
        <v>240440</v>
      </c>
      <c r="C72" s="34" t="s">
        <v>120</v>
      </c>
      <c r="D72" s="18" t="s">
        <v>43</v>
      </c>
      <c r="E72" s="18">
        <v>26</v>
      </c>
      <c r="F72" s="18" t="s">
        <v>121</v>
      </c>
      <c r="G72" s="18" t="s">
        <v>44</v>
      </c>
      <c r="H72" s="18" t="s">
        <v>45</v>
      </c>
      <c r="I72" s="17" t="s">
        <v>44</v>
      </c>
      <c r="J72" s="17" t="s">
        <v>13</v>
      </c>
      <c r="K72" s="50">
        <v>217645.40000000005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85">
        <v>0</v>
      </c>
      <c r="S72" s="85">
        <v>0</v>
      </c>
      <c r="T72" s="85">
        <v>0</v>
      </c>
      <c r="U72" s="85">
        <v>0</v>
      </c>
      <c r="V72" s="86">
        <v>0</v>
      </c>
      <c r="W72" s="87">
        <f>SUM(K72:V72)</f>
        <v>217645.40000000005</v>
      </c>
      <c r="Z72" s="36"/>
    </row>
    <row r="73" spans="1:26" ht="16.5" thickBot="1" x14ac:dyDescent="0.25">
      <c r="A73" s="6"/>
      <c r="B73" s="8">
        <v>240440</v>
      </c>
      <c r="C73" s="131"/>
      <c r="D73" s="16"/>
      <c r="E73" s="16"/>
      <c r="F73" s="16"/>
      <c r="G73" s="16"/>
      <c r="H73" s="16"/>
      <c r="I73" s="16"/>
      <c r="J73" s="115"/>
      <c r="K73" s="116"/>
      <c r="L73" s="117" t="s">
        <v>168</v>
      </c>
      <c r="M73" s="117" t="s">
        <v>168</v>
      </c>
      <c r="N73" s="117" t="s">
        <v>168</v>
      </c>
      <c r="O73" s="117" t="s">
        <v>168</v>
      </c>
      <c r="P73" s="117" t="s">
        <v>168</v>
      </c>
      <c r="Q73" s="117" t="s">
        <v>168</v>
      </c>
      <c r="R73" s="118" t="s">
        <v>168</v>
      </c>
      <c r="S73" s="119" t="s">
        <v>168</v>
      </c>
      <c r="T73" s="117" t="s">
        <v>168</v>
      </c>
      <c r="U73" s="117" t="s">
        <v>168</v>
      </c>
      <c r="V73" s="120" t="s">
        <v>168</v>
      </c>
      <c r="W73" s="127">
        <f>SUM(W72)</f>
        <v>217645.40000000005</v>
      </c>
    </row>
    <row r="74" spans="1:26" ht="15.75" x14ac:dyDescent="0.2">
      <c r="A74" s="162">
        <v>597</v>
      </c>
      <c r="B74" s="103">
        <v>240438</v>
      </c>
      <c r="C74" s="166" t="s">
        <v>122</v>
      </c>
      <c r="D74" s="164" t="s">
        <v>16</v>
      </c>
      <c r="E74" s="164">
        <v>26</v>
      </c>
      <c r="F74" s="164" t="s">
        <v>45</v>
      </c>
      <c r="G74" s="164" t="s">
        <v>44</v>
      </c>
      <c r="H74" s="164" t="s">
        <v>121</v>
      </c>
      <c r="I74" s="186" t="s">
        <v>44</v>
      </c>
      <c r="J74" s="28" t="s">
        <v>42</v>
      </c>
      <c r="K74" s="51">
        <v>0</v>
      </c>
      <c r="L74" s="52">
        <v>0</v>
      </c>
      <c r="M74" s="52">
        <v>0</v>
      </c>
      <c r="N74" s="95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124">
        <v>0</v>
      </c>
      <c r="W74" s="89">
        <f>SUM(K74:V74)</f>
        <v>0</v>
      </c>
    </row>
    <row r="75" spans="1:26" ht="15.75" x14ac:dyDescent="0.2">
      <c r="A75" s="169"/>
      <c r="B75" s="9">
        <v>240438</v>
      </c>
      <c r="C75" s="171"/>
      <c r="D75" s="168"/>
      <c r="E75" s="168"/>
      <c r="F75" s="168"/>
      <c r="G75" s="168"/>
      <c r="H75" s="168"/>
      <c r="I75" s="187"/>
      <c r="J75" s="26" t="s">
        <v>117</v>
      </c>
      <c r="K75" s="132">
        <v>1545.8780000000002</v>
      </c>
      <c r="L75" s="121">
        <v>15928.936000000002</v>
      </c>
      <c r="M75" s="121">
        <v>8495.1310000000012</v>
      </c>
      <c r="N75" s="121">
        <v>4895.6899999999987</v>
      </c>
      <c r="O75" s="121">
        <v>3412.1520000000005</v>
      </c>
      <c r="P75" s="121">
        <v>6507.8910000000005</v>
      </c>
      <c r="Q75" s="64">
        <v>8896.7940000000017</v>
      </c>
      <c r="R75" s="64">
        <v>17353.123</v>
      </c>
      <c r="S75" s="64">
        <v>15894.755000000001</v>
      </c>
      <c r="T75" s="122">
        <v>3419.8579999999997</v>
      </c>
      <c r="U75" s="64">
        <v>1194.7430000000002</v>
      </c>
      <c r="V75" s="125">
        <v>14418.833000000002</v>
      </c>
      <c r="W75" s="129">
        <f>SUM(K75:V75)</f>
        <v>101963.784</v>
      </c>
      <c r="Z75" s="36"/>
    </row>
    <row r="76" spans="1:26" ht="16.5" thickBot="1" x14ac:dyDescent="0.25">
      <c r="A76" s="163"/>
      <c r="B76" s="139">
        <v>240438</v>
      </c>
      <c r="C76" s="167"/>
      <c r="D76" s="165"/>
      <c r="E76" s="165"/>
      <c r="F76" s="165"/>
      <c r="G76" s="165"/>
      <c r="H76" s="165"/>
      <c r="I76" s="188"/>
      <c r="J76" s="32" t="s">
        <v>19</v>
      </c>
      <c r="K76" s="85">
        <v>0</v>
      </c>
      <c r="L76" s="58">
        <v>0</v>
      </c>
      <c r="M76" s="58">
        <v>0</v>
      </c>
      <c r="N76" s="123">
        <v>0</v>
      </c>
      <c r="O76" s="123">
        <v>0</v>
      </c>
      <c r="P76" s="123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126">
        <v>0</v>
      </c>
      <c r="W76" s="130">
        <f>SUM(K76:V76)</f>
        <v>0</v>
      </c>
    </row>
    <row r="77" spans="1:26" ht="16.5" thickBot="1" x14ac:dyDescent="0.25">
      <c r="A77" s="6"/>
      <c r="B77" s="8">
        <v>240438</v>
      </c>
      <c r="C77" s="16"/>
      <c r="D77" s="16"/>
      <c r="E77" s="16"/>
      <c r="F77" s="16"/>
      <c r="G77" s="16"/>
      <c r="H77" s="16"/>
      <c r="I77" s="16"/>
      <c r="J77" s="109"/>
      <c r="K77" s="110"/>
      <c r="L77" s="111" t="s">
        <v>168</v>
      </c>
      <c r="M77" s="111" t="s">
        <v>168</v>
      </c>
      <c r="N77" s="111" t="s">
        <v>168</v>
      </c>
      <c r="O77" s="111" t="s">
        <v>168</v>
      </c>
      <c r="P77" s="111" t="s">
        <v>168</v>
      </c>
      <c r="Q77" s="111" t="s">
        <v>168</v>
      </c>
      <c r="R77" s="112" t="s">
        <v>168</v>
      </c>
      <c r="S77" s="113" t="s">
        <v>168</v>
      </c>
      <c r="T77" s="111" t="s">
        <v>168</v>
      </c>
      <c r="U77" s="111" t="s">
        <v>168</v>
      </c>
      <c r="V77" s="114" t="s">
        <v>168</v>
      </c>
      <c r="W77" s="128">
        <f>SUM(W74:W76)</f>
        <v>101963.784</v>
      </c>
    </row>
    <row r="78" spans="1:26" ht="15.75" x14ac:dyDescent="0.2">
      <c r="A78" s="169">
        <v>598</v>
      </c>
      <c r="B78" s="9">
        <v>240433</v>
      </c>
      <c r="C78" s="168" t="s">
        <v>46</v>
      </c>
      <c r="D78" s="168" t="s">
        <v>43</v>
      </c>
      <c r="E78" s="168">
        <v>16</v>
      </c>
      <c r="F78" s="168" t="s">
        <v>45</v>
      </c>
      <c r="G78" s="168" t="s">
        <v>44</v>
      </c>
      <c r="H78" s="168" t="s">
        <v>102</v>
      </c>
      <c r="I78" s="168" t="s">
        <v>44</v>
      </c>
      <c r="J78" s="27" t="s">
        <v>12</v>
      </c>
      <c r="K78" s="43">
        <v>10.991</v>
      </c>
      <c r="L78" s="43">
        <v>0</v>
      </c>
      <c r="M78" s="43">
        <v>7.3810000000000002</v>
      </c>
      <c r="N78" s="43">
        <v>0</v>
      </c>
      <c r="O78" s="43">
        <v>0</v>
      </c>
      <c r="P78" s="43">
        <v>0</v>
      </c>
      <c r="Q78" s="43">
        <v>0</v>
      </c>
      <c r="R78" s="49">
        <v>0</v>
      </c>
      <c r="S78" s="60">
        <v>0</v>
      </c>
      <c r="T78" s="43">
        <v>0</v>
      </c>
      <c r="U78" s="43">
        <v>0</v>
      </c>
      <c r="V78" s="83">
        <v>0</v>
      </c>
      <c r="W78" s="84">
        <f>SUM(K78:V78)</f>
        <v>18.372</v>
      </c>
    </row>
    <row r="79" spans="1:26" ht="16.5" thickBot="1" x14ac:dyDescent="0.25">
      <c r="A79" s="169"/>
      <c r="B79" s="9">
        <v>240433</v>
      </c>
      <c r="C79" s="168"/>
      <c r="D79" s="168"/>
      <c r="E79" s="168"/>
      <c r="F79" s="168"/>
      <c r="G79" s="168"/>
      <c r="H79" s="168"/>
      <c r="I79" s="168"/>
      <c r="J79" s="29" t="s">
        <v>21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85">
        <v>0</v>
      </c>
      <c r="S79" s="57">
        <v>0</v>
      </c>
      <c r="T79" s="50">
        <v>0</v>
      </c>
      <c r="U79" s="50">
        <v>0</v>
      </c>
      <c r="V79" s="86">
        <v>0</v>
      </c>
      <c r="W79" s="87">
        <f>SUM(K79:V79)</f>
        <v>0</v>
      </c>
    </row>
    <row r="80" spans="1:26" ht="16.5" thickBot="1" x14ac:dyDescent="0.25">
      <c r="A80" s="6"/>
      <c r="B80" s="8">
        <v>240433</v>
      </c>
      <c r="C80" s="16"/>
      <c r="D80" s="16"/>
      <c r="E80" s="16"/>
      <c r="F80" s="16"/>
      <c r="G80" s="16"/>
      <c r="H80" s="16"/>
      <c r="I80" s="16"/>
      <c r="J80" s="16"/>
      <c r="K80" s="41"/>
      <c r="L80" s="42" t="s">
        <v>168</v>
      </c>
      <c r="M80" s="42" t="s">
        <v>168</v>
      </c>
      <c r="N80" s="42" t="s">
        <v>168</v>
      </c>
      <c r="O80" s="42" t="s">
        <v>168</v>
      </c>
      <c r="P80" s="42" t="s">
        <v>168</v>
      </c>
      <c r="Q80" s="42" t="s">
        <v>168</v>
      </c>
      <c r="R80" s="79" t="s">
        <v>168</v>
      </c>
      <c r="S80" s="80" t="s">
        <v>168</v>
      </c>
      <c r="T80" s="42" t="s">
        <v>168</v>
      </c>
      <c r="U80" s="42" t="s">
        <v>168</v>
      </c>
      <c r="V80" s="81" t="s">
        <v>168</v>
      </c>
      <c r="W80" s="82">
        <f>SUM(W78:W79)</f>
        <v>18.372</v>
      </c>
    </row>
    <row r="81" spans="1:23" ht="15.75" x14ac:dyDescent="0.2">
      <c r="A81" s="169">
        <v>608</v>
      </c>
      <c r="B81" s="9">
        <v>240444</v>
      </c>
      <c r="C81" s="171" t="s">
        <v>144</v>
      </c>
      <c r="D81" s="168" t="s">
        <v>47</v>
      </c>
      <c r="E81" s="168">
        <v>98</v>
      </c>
      <c r="F81" s="168" t="s">
        <v>103</v>
      </c>
      <c r="G81" s="168" t="s">
        <v>44</v>
      </c>
      <c r="H81" s="168" t="s">
        <v>45</v>
      </c>
      <c r="I81" s="168" t="s">
        <v>44</v>
      </c>
      <c r="J81" s="27" t="s">
        <v>35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9">
        <v>0</v>
      </c>
      <c r="S81" s="47">
        <v>0</v>
      </c>
      <c r="T81" s="47">
        <v>0</v>
      </c>
      <c r="U81" s="47">
        <v>0</v>
      </c>
      <c r="V81" s="83">
        <v>0</v>
      </c>
      <c r="W81" s="84">
        <f t="shared" ref="W81:W86" si="1">SUM(K81:V81)</f>
        <v>0</v>
      </c>
    </row>
    <row r="82" spans="1:23" ht="15.75" x14ac:dyDescent="0.2">
      <c r="A82" s="169"/>
      <c r="B82" s="9">
        <v>240444</v>
      </c>
      <c r="C82" s="171"/>
      <c r="D82" s="168"/>
      <c r="E82" s="168"/>
      <c r="F82" s="168"/>
      <c r="G82" s="168"/>
      <c r="H82" s="168"/>
      <c r="I82" s="168"/>
      <c r="J82" s="27" t="s">
        <v>12</v>
      </c>
      <c r="K82" s="43">
        <v>17102.394</v>
      </c>
      <c r="L82" s="43">
        <v>91101.998000000007</v>
      </c>
      <c r="M82" s="35">
        <v>87288.527000000002</v>
      </c>
      <c r="N82" s="35">
        <v>59451.371000000006</v>
      </c>
      <c r="O82" s="43">
        <v>63256.93099999999</v>
      </c>
      <c r="P82" s="43">
        <v>139737.06299999997</v>
      </c>
      <c r="Q82" s="43">
        <v>104813.61800000002</v>
      </c>
      <c r="R82" s="49">
        <v>69638.336999999985</v>
      </c>
      <c r="S82" s="43">
        <v>106835.24800000001</v>
      </c>
      <c r="T82" s="43">
        <v>104075.27900000002</v>
      </c>
      <c r="U82" s="43">
        <v>66711.532999999981</v>
      </c>
      <c r="V82" s="83">
        <v>81685.008999999991</v>
      </c>
      <c r="W82" s="84">
        <f t="shared" si="1"/>
        <v>991697.30799999984</v>
      </c>
    </row>
    <row r="83" spans="1:23" ht="15.75" x14ac:dyDescent="0.2">
      <c r="A83" s="169"/>
      <c r="B83" s="9">
        <v>240444</v>
      </c>
      <c r="C83" s="171"/>
      <c r="D83" s="168"/>
      <c r="E83" s="168"/>
      <c r="F83" s="168"/>
      <c r="G83" s="168"/>
      <c r="H83" s="168"/>
      <c r="I83" s="168"/>
      <c r="J83" s="26" t="s">
        <v>13</v>
      </c>
      <c r="K83" s="38">
        <v>0</v>
      </c>
      <c r="L83" s="38">
        <v>0</v>
      </c>
      <c r="M83" s="35">
        <v>0</v>
      </c>
      <c r="N83" s="35">
        <v>0</v>
      </c>
      <c r="O83" s="38">
        <v>0</v>
      </c>
      <c r="P83" s="38">
        <v>0</v>
      </c>
      <c r="Q83" s="38">
        <v>0</v>
      </c>
      <c r="R83" s="49">
        <v>0</v>
      </c>
      <c r="S83" s="38">
        <v>0</v>
      </c>
      <c r="T83" s="38">
        <v>0</v>
      </c>
      <c r="U83" s="38">
        <v>0</v>
      </c>
      <c r="V83" s="75">
        <v>0</v>
      </c>
      <c r="W83" s="76">
        <f t="shared" si="1"/>
        <v>0</v>
      </c>
    </row>
    <row r="84" spans="1:23" ht="15.75" x14ac:dyDescent="0.2">
      <c r="A84" s="169"/>
      <c r="B84" s="9">
        <v>240444</v>
      </c>
      <c r="C84" s="171"/>
      <c r="D84" s="168"/>
      <c r="E84" s="168"/>
      <c r="F84" s="168"/>
      <c r="G84" s="168"/>
      <c r="H84" s="168"/>
      <c r="I84" s="168"/>
      <c r="J84" s="26" t="s">
        <v>19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49">
        <v>0</v>
      </c>
      <c r="S84" s="38">
        <v>0</v>
      </c>
      <c r="T84" s="38">
        <v>0</v>
      </c>
      <c r="U84" s="38">
        <v>0</v>
      </c>
      <c r="V84" s="75">
        <v>0</v>
      </c>
      <c r="W84" s="76">
        <f t="shared" si="1"/>
        <v>0</v>
      </c>
    </row>
    <row r="85" spans="1:23" ht="15.75" x14ac:dyDescent="0.2">
      <c r="A85" s="169"/>
      <c r="B85" s="9">
        <v>240444</v>
      </c>
      <c r="C85" s="171"/>
      <c r="D85" s="168"/>
      <c r="E85" s="168"/>
      <c r="F85" s="168"/>
      <c r="G85" s="168"/>
      <c r="H85" s="168"/>
      <c r="I85" s="168"/>
      <c r="J85" s="29" t="s">
        <v>22</v>
      </c>
      <c r="K85" s="50">
        <v>0</v>
      </c>
      <c r="L85" s="50">
        <v>0</v>
      </c>
      <c r="M85" s="50">
        <v>0</v>
      </c>
      <c r="N85" s="50">
        <v>0</v>
      </c>
      <c r="O85" s="38">
        <v>0</v>
      </c>
      <c r="P85" s="50">
        <v>0</v>
      </c>
      <c r="Q85" s="50">
        <v>0</v>
      </c>
      <c r="R85" s="57">
        <v>0</v>
      </c>
      <c r="S85" s="50">
        <v>0</v>
      </c>
      <c r="T85" s="50">
        <v>0</v>
      </c>
      <c r="U85" s="50">
        <v>0</v>
      </c>
      <c r="V85" s="86">
        <v>0</v>
      </c>
      <c r="W85" s="76">
        <f t="shared" si="1"/>
        <v>0</v>
      </c>
    </row>
    <row r="86" spans="1:23" ht="16.5" thickBot="1" x14ac:dyDescent="0.25">
      <c r="A86" s="169"/>
      <c r="B86" s="9">
        <v>240444</v>
      </c>
      <c r="C86" s="171"/>
      <c r="D86" s="168"/>
      <c r="E86" s="168"/>
      <c r="F86" s="168"/>
      <c r="G86" s="168"/>
      <c r="H86" s="168"/>
      <c r="I86" s="168"/>
      <c r="J86" s="29" t="s">
        <v>23</v>
      </c>
      <c r="K86" s="50">
        <v>0</v>
      </c>
      <c r="L86" s="50">
        <v>0</v>
      </c>
      <c r="M86" s="50">
        <v>0</v>
      </c>
      <c r="N86" s="50">
        <v>0</v>
      </c>
      <c r="O86" s="38">
        <v>0</v>
      </c>
      <c r="P86" s="50">
        <v>0</v>
      </c>
      <c r="Q86" s="50">
        <v>0</v>
      </c>
      <c r="R86" s="85">
        <v>0</v>
      </c>
      <c r="S86" s="58">
        <v>0</v>
      </c>
      <c r="T86" s="58">
        <v>0</v>
      </c>
      <c r="U86" s="58">
        <v>0</v>
      </c>
      <c r="V86" s="86">
        <v>0</v>
      </c>
      <c r="W86" s="87">
        <f t="shared" si="1"/>
        <v>0</v>
      </c>
    </row>
    <row r="87" spans="1:23" ht="16.5" thickBot="1" x14ac:dyDescent="0.25">
      <c r="A87" s="6"/>
      <c r="B87" s="8">
        <v>240444</v>
      </c>
      <c r="C87" s="16"/>
      <c r="D87" s="16"/>
      <c r="E87" s="16"/>
      <c r="F87" s="16"/>
      <c r="G87" s="16"/>
      <c r="H87" s="16"/>
      <c r="I87" s="16"/>
      <c r="J87" s="16"/>
      <c r="K87" s="41"/>
      <c r="L87" s="42" t="s">
        <v>168</v>
      </c>
      <c r="M87" s="42" t="s">
        <v>168</v>
      </c>
      <c r="N87" s="42" t="s">
        <v>168</v>
      </c>
      <c r="O87" s="42" t="s">
        <v>168</v>
      </c>
      <c r="P87" s="42" t="s">
        <v>168</v>
      </c>
      <c r="Q87" s="42" t="s">
        <v>168</v>
      </c>
      <c r="R87" s="79" t="s">
        <v>168</v>
      </c>
      <c r="S87" s="80" t="s">
        <v>168</v>
      </c>
      <c r="T87" s="42" t="s">
        <v>168</v>
      </c>
      <c r="U87" s="42" t="s">
        <v>168</v>
      </c>
      <c r="V87" s="81" t="s">
        <v>168</v>
      </c>
      <c r="W87" s="82">
        <f>SUM(W81:W86)</f>
        <v>991697.30799999984</v>
      </c>
    </row>
    <row r="88" spans="1:23" ht="15.75" x14ac:dyDescent="0.2">
      <c r="A88" s="162">
        <v>611</v>
      </c>
      <c r="B88" s="103">
        <v>240432</v>
      </c>
      <c r="C88" s="166" t="s">
        <v>145</v>
      </c>
      <c r="D88" s="164" t="s">
        <v>9</v>
      </c>
      <c r="E88" s="164">
        <v>66</v>
      </c>
      <c r="F88" s="164" t="s">
        <v>98</v>
      </c>
      <c r="G88" s="164" t="s">
        <v>38</v>
      </c>
      <c r="H88" s="166" t="s">
        <v>104</v>
      </c>
      <c r="I88" s="164" t="s">
        <v>38</v>
      </c>
      <c r="J88" s="27" t="s">
        <v>35</v>
      </c>
      <c r="K88" s="43">
        <v>2900.8240000000001</v>
      </c>
      <c r="L88" s="43">
        <v>3321.2849999999999</v>
      </c>
      <c r="M88" s="35">
        <v>1992.7190000000001</v>
      </c>
      <c r="N88" s="35">
        <v>1435.4160000000002</v>
      </c>
      <c r="O88" s="43">
        <v>1988.9099999999996</v>
      </c>
      <c r="P88" s="43">
        <v>3370.3879999999999</v>
      </c>
      <c r="Q88" s="43">
        <v>2380.9550000000004</v>
      </c>
      <c r="R88" s="49">
        <v>1288.5920000000001</v>
      </c>
      <c r="S88" s="60">
        <v>3370.3049999999998</v>
      </c>
      <c r="T88" s="43">
        <v>3365.2090000000003</v>
      </c>
      <c r="U88" s="43">
        <v>1610.623</v>
      </c>
      <c r="V88" s="83">
        <v>2994.7990000000004</v>
      </c>
      <c r="W88" s="84">
        <f>SUM(K88:V88)</f>
        <v>30020.025000000001</v>
      </c>
    </row>
    <row r="89" spans="1:23" ht="15.75" x14ac:dyDescent="0.2">
      <c r="A89" s="169"/>
      <c r="B89" s="9">
        <v>240432</v>
      </c>
      <c r="C89" s="171"/>
      <c r="D89" s="168"/>
      <c r="E89" s="168"/>
      <c r="F89" s="168"/>
      <c r="G89" s="168"/>
      <c r="H89" s="171"/>
      <c r="I89" s="168"/>
      <c r="J89" s="26" t="s">
        <v>12</v>
      </c>
      <c r="K89" s="38">
        <v>3535.2660000000005</v>
      </c>
      <c r="L89" s="38">
        <v>5697.7029999999995</v>
      </c>
      <c r="M89" s="35">
        <v>8665.3709999999992</v>
      </c>
      <c r="N89" s="35">
        <v>5856.6939999999977</v>
      </c>
      <c r="O89" s="38">
        <v>6181.6759999999995</v>
      </c>
      <c r="P89" s="38">
        <v>6183.9499999999989</v>
      </c>
      <c r="Q89" s="38">
        <v>5933.4669999999996</v>
      </c>
      <c r="R89" s="49">
        <v>7885.4850000000006</v>
      </c>
      <c r="S89" s="49">
        <v>5657.76</v>
      </c>
      <c r="T89" s="38">
        <v>6183.0120000000006</v>
      </c>
      <c r="U89" s="38">
        <v>7318.7729999999992</v>
      </c>
      <c r="V89" s="75">
        <v>7036.3450000000012</v>
      </c>
      <c r="W89" s="76">
        <f>SUM(K89:V89)</f>
        <v>76135.501999999993</v>
      </c>
    </row>
    <row r="90" spans="1:23" ht="15.75" x14ac:dyDescent="0.2">
      <c r="A90" s="169"/>
      <c r="B90" s="9">
        <v>240432</v>
      </c>
      <c r="C90" s="171"/>
      <c r="D90" s="168"/>
      <c r="E90" s="168"/>
      <c r="F90" s="168"/>
      <c r="G90" s="168"/>
      <c r="H90" s="171"/>
      <c r="I90" s="168"/>
      <c r="J90" s="26" t="s">
        <v>13</v>
      </c>
      <c r="K90" s="38">
        <v>17576.875000000004</v>
      </c>
      <c r="L90" s="38">
        <v>18622.637000000002</v>
      </c>
      <c r="M90" s="35">
        <v>20676.622000000003</v>
      </c>
      <c r="N90" s="35">
        <v>15792.139999999998</v>
      </c>
      <c r="O90" s="38">
        <v>18625.147000000004</v>
      </c>
      <c r="P90" s="38">
        <v>19571.303999999996</v>
      </c>
      <c r="Q90" s="38">
        <v>17553.135000000002</v>
      </c>
      <c r="R90" s="49">
        <v>21220.328000000001</v>
      </c>
      <c r="S90" s="49">
        <v>18082.767000000003</v>
      </c>
      <c r="T90" s="38">
        <v>18483.086999999996</v>
      </c>
      <c r="U90" s="38">
        <v>18053.285000000003</v>
      </c>
      <c r="V90" s="75">
        <v>21842.039000000001</v>
      </c>
      <c r="W90" s="76">
        <f>SUM(K90:V90)</f>
        <v>226099.36600000001</v>
      </c>
    </row>
    <row r="91" spans="1:23" ht="16.5" thickBot="1" x14ac:dyDescent="0.25">
      <c r="A91" s="163"/>
      <c r="B91" s="139">
        <v>240432</v>
      </c>
      <c r="C91" s="167"/>
      <c r="D91" s="165"/>
      <c r="E91" s="165"/>
      <c r="F91" s="165"/>
      <c r="G91" s="165"/>
      <c r="H91" s="167"/>
      <c r="I91" s="165"/>
      <c r="J91" s="17" t="s">
        <v>15</v>
      </c>
      <c r="K91" s="44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55">
        <v>0</v>
      </c>
      <c r="S91" s="44">
        <v>0</v>
      </c>
      <c r="T91" s="40">
        <v>0</v>
      </c>
      <c r="U91" s="40">
        <v>0</v>
      </c>
      <c r="V91" s="77">
        <v>0</v>
      </c>
      <c r="W91" s="78">
        <f>SUM(K91:V91)</f>
        <v>0</v>
      </c>
    </row>
    <row r="92" spans="1:23" ht="16.5" thickBot="1" x14ac:dyDescent="0.25">
      <c r="A92" s="10"/>
      <c r="B92" s="8">
        <v>240432</v>
      </c>
      <c r="C92" s="16"/>
      <c r="D92" s="16"/>
      <c r="E92" s="16"/>
      <c r="F92" s="16"/>
      <c r="G92" s="16"/>
      <c r="H92" s="16"/>
      <c r="I92" s="16"/>
      <c r="J92" s="16"/>
      <c r="K92" s="41"/>
      <c r="L92" s="42" t="s">
        <v>168</v>
      </c>
      <c r="M92" s="42" t="s">
        <v>168</v>
      </c>
      <c r="N92" s="42" t="s">
        <v>168</v>
      </c>
      <c r="O92" s="42" t="s">
        <v>168</v>
      </c>
      <c r="P92" s="42" t="s">
        <v>168</v>
      </c>
      <c r="Q92" s="42" t="s">
        <v>168</v>
      </c>
      <c r="R92" s="79" t="s">
        <v>168</v>
      </c>
      <c r="S92" s="80" t="s">
        <v>168</v>
      </c>
      <c r="T92" s="42" t="s">
        <v>168</v>
      </c>
      <c r="U92" s="42" t="s">
        <v>168</v>
      </c>
      <c r="V92" s="81" t="s">
        <v>168</v>
      </c>
      <c r="W92" s="82">
        <f>SUM(W88:W91)</f>
        <v>332254.89300000004</v>
      </c>
    </row>
    <row r="93" spans="1:23" ht="15.75" x14ac:dyDescent="0.2">
      <c r="A93" s="169">
        <v>624</v>
      </c>
      <c r="B93" s="9">
        <v>243984</v>
      </c>
      <c r="C93" s="171" t="s">
        <v>146</v>
      </c>
      <c r="D93" s="180" t="s">
        <v>185</v>
      </c>
      <c r="E93" s="182" t="s">
        <v>49</v>
      </c>
      <c r="F93" s="168" t="s">
        <v>50</v>
      </c>
      <c r="G93" s="168" t="s">
        <v>51</v>
      </c>
      <c r="H93" s="168" t="s">
        <v>186</v>
      </c>
      <c r="I93" s="168" t="s">
        <v>25</v>
      </c>
      <c r="J93" s="27" t="s">
        <v>12</v>
      </c>
      <c r="K93" s="43">
        <v>360235.69999999995</v>
      </c>
      <c r="L93" s="43">
        <v>438270.33499999996</v>
      </c>
      <c r="M93" s="35">
        <v>501701.92799999996</v>
      </c>
      <c r="N93" s="35">
        <v>446270.69300000032</v>
      </c>
      <c r="O93" s="43">
        <v>460391.09900000034</v>
      </c>
      <c r="P93" s="43">
        <v>481438.84900000034</v>
      </c>
      <c r="Q93" s="43">
        <v>480589.11999999988</v>
      </c>
      <c r="R93" s="49">
        <v>496009.49500000005</v>
      </c>
      <c r="S93" s="60">
        <v>423715.63099999964</v>
      </c>
      <c r="T93" s="43">
        <v>555291.44600000011</v>
      </c>
      <c r="U93" s="43">
        <v>460252.51299999986</v>
      </c>
      <c r="V93" s="83">
        <v>420505.46800000028</v>
      </c>
      <c r="W93" s="84">
        <f>SUM(K93:V93)</f>
        <v>5524672.2770000016</v>
      </c>
    </row>
    <row r="94" spans="1:23" ht="15.75" x14ac:dyDescent="0.2">
      <c r="A94" s="169"/>
      <c r="B94" s="9">
        <v>243984</v>
      </c>
      <c r="C94" s="171"/>
      <c r="D94" s="181"/>
      <c r="E94" s="173"/>
      <c r="F94" s="168"/>
      <c r="G94" s="168"/>
      <c r="H94" s="168"/>
      <c r="I94" s="168"/>
      <c r="J94" s="26" t="s">
        <v>14</v>
      </c>
      <c r="K94" s="38">
        <v>0</v>
      </c>
      <c r="L94" s="38">
        <v>0</v>
      </c>
      <c r="M94" s="65">
        <v>0</v>
      </c>
      <c r="N94" s="38">
        <v>0</v>
      </c>
      <c r="O94" s="38">
        <v>0</v>
      </c>
      <c r="P94" s="38">
        <v>0</v>
      </c>
      <c r="Q94" s="38">
        <v>0</v>
      </c>
      <c r="R94" s="49">
        <v>0</v>
      </c>
      <c r="S94" s="49">
        <v>0</v>
      </c>
      <c r="T94" s="38">
        <v>0</v>
      </c>
      <c r="U94" s="38">
        <v>0</v>
      </c>
      <c r="V94" s="75">
        <v>0</v>
      </c>
      <c r="W94" s="76">
        <f>SUM(K94:V94)</f>
        <v>0</v>
      </c>
    </row>
    <row r="95" spans="1:23" ht="15.75" x14ac:dyDescent="0.2">
      <c r="A95" s="169"/>
      <c r="B95" s="9">
        <v>243984</v>
      </c>
      <c r="C95" s="171"/>
      <c r="D95" s="181"/>
      <c r="E95" s="173"/>
      <c r="F95" s="168"/>
      <c r="G95" s="168"/>
      <c r="H95" s="168"/>
      <c r="I95" s="168"/>
      <c r="J95" s="29" t="s">
        <v>13</v>
      </c>
      <c r="K95" s="50">
        <v>179959.1240000001</v>
      </c>
      <c r="L95" s="50">
        <v>181798.85999999996</v>
      </c>
      <c r="M95" s="35">
        <v>222624.25999999992</v>
      </c>
      <c r="N95" s="35">
        <v>181544.24799999991</v>
      </c>
      <c r="O95" s="38">
        <v>203191.63899999997</v>
      </c>
      <c r="P95" s="50">
        <v>214033.42199999996</v>
      </c>
      <c r="Q95" s="50">
        <v>213816.23599999998</v>
      </c>
      <c r="R95" s="57">
        <v>221283.46799999996</v>
      </c>
      <c r="S95" s="57">
        <v>184540.57500000007</v>
      </c>
      <c r="T95" s="50">
        <v>240696.02499999999</v>
      </c>
      <c r="U95" s="38">
        <v>239917.71</v>
      </c>
      <c r="V95" s="86">
        <v>246293.20200000011</v>
      </c>
      <c r="W95" s="87">
        <f>SUM(K95:V95)</f>
        <v>2529698.7689999999</v>
      </c>
    </row>
    <row r="96" spans="1:23" ht="16.5" thickBot="1" x14ac:dyDescent="0.25">
      <c r="A96" s="169"/>
      <c r="B96" s="9">
        <v>243984</v>
      </c>
      <c r="C96" s="171"/>
      <c r="D96" s="181"/>
      <c r="E96" s="173"/>
      <c r="F96" s="168"/>
      <c r="G96" s="168"/>
      <c r="H96" s="168"/>
      <c r="I96" s="168"/>
      <c r="J96" s="29" t="s">
        <v>37</v>
      </c>
      <c r="K96" s="50">
        <v>0</v>
      </c>
      <c r="L96" s="50">
        <v>0</v>
      </c>
      <c r="M96" s="66">
        <v>0</v>
      </c>
      <c r="N96" s="50">
        <v>0</v>
      </c>
      <c r="O96" s="50">
        <v>0</v>
      </c>
      <c r="P96" s="50">
        <v>0</v>
      </c>
      <c r="Q96" s="50">
        <v>0</v>
      </c>
      <c r="R96" s="85">
        <v>0</v>
      </c>
      <c r="S96" s="57">
        <v>0</v>
      </c>
      <c r="T96" s="50">
        <v>0</v>
      </c>
      <c r="U96" s="50">
        <v>0</v>
      </c>
      <c r="V96" s="86">
        <v>0</v>
      </c>
      <c r="W96" s="87">
        <f>SUM(K96:V96)</f>
        <v>0</v>
      </c>
    </row>
    <row r="97" spans="1:23" ht="16.5" thickBot="1" x14ac:dyDescent="0.25">
      <c r="A97" s="6"/>
      <c r="B97" s="8">
        <v>243984</v>
      </c>
      <c r="C97" s="16"/>
      <c r="D97" s="16"/>
      <c r="E97" s="16"/>
      <c r="F97" s="16"/>
      <c r="G97" s="16"/>
      <c r="H97" s="16"/>
      <c r="I97" s="16"/>
      <c r="J97" s="16"/>
      <c r="K97" s="41"/>
      <c r="L97" s="42" t="s">
        <v>168</v>
      </c>
      <c r="M97" s="42" t="s">
        <v>168</v>
      </c>
      <c r="N97" s="42" t="s">
        <v>168</v>
      </c>
      <c r="O97" s="42" t="s">
        <v>168</v>
      </c>
      <c r="P97" s="42" t="s">
        <v>168</v>
      </c>
      <c r="Q97" s="42" t="s">
        <v>168</v>
      </c>
      <c r="R97" s="79" t="s">
        <v>168</v>
      </c>
      <c r="S97" s="80" t="s">
        <v>168</v>
      </c>
      <c r="T97" s="42" t="s">
        <v>168</v>
      </c>
      <c r="U97" s="42" t="s">
        <v>168</v>
      </c>
      <c r="V97" s="81" t="s">
        <v>168</v>
      </c>
      <c r="W97" s="82">
        <f>SUM(W93:W96)</f>
        <v>8054371.046000002</v>
      </c>
    </row>
    <row r="98" spans="1:23" ht="15.75" x14ac:dyDescent="0.2">
      <c r="A98" s="162">
        <v>625</v>
      </c>
      <c r="B98" s="103">
        <v>243994</v>
      </c>
      <c r="C98" s="166" t="s">
        <v>147</v>
      </c>
      <c r="D98" s="164" t="s">
        <v>47</v>
      </c>
      <c r="E98" s="164">
        <v>372</v>
      </c>
      <c r="F98" s="164" t="s">
        <v>106</v>
      </c>
      <c r="G98" s="164" t="s">
        <v>51</v>
      </c>
      <c r="H98" s="164" t="s">
        <v>40</v>
      </c>
      <c r="I98" s="164" t="s">
        <v>31</v>
      </c>
      <c r="J98" s="27" t="s">
        <v>35</v>
      </c>
      <c r="K98" s="43">
        <v>138837.891</v>
      </c>
      <c r="L98" s="43">
        <v>149420.98399999994</v>
      </c>
      <c r="M98" s="35">
        <v>144539.13599999994</v>
      </c>
      <c r="N98" s="35">
        <v>121726.00700000003</v>
      </c>
      <c r="O98" s="43">
        <v>122816.84599999996</v>
      </c>
      <c r="P98" s="43">
        <v>128719.06299999999</v>
      </c>
      <c r="Q98" s="43">
        <v>137074.44500000001</v>
      </c>
      <c r="R98" s="49">
        <v>125222.06999999999</v>
      </c>
      <c r="S98" s="60">
        <v>137105.758</v>
      </c>
      <c r="T98" s="43">
        <v>137839.74100000001</v>
      </c>
      <c r="U98" s="43">
        <v>111653.57899999998</v>
      </c>
      <c r="V98" s="83">
        <v>151834.18099999998</v>
      </c>
      <c r="W98" s="84">
        <f t="shared" ref="W98:W108" si="2">SUM(K98:V98)</f>
        <v>1606789.7009999994</v>
      </c>
    </row>
    <row r="99" spans="1:23" ht="15.75" x14ac:dyDescent="0.2">
      <c r="A99" s="169"/>
      <c r="B99" s="9">
        <v>243994</v>
      </c>
      <c r="C99" s="171"/>
      <c r="D99" s="168"/>
      <c r="E99" s="168"/>
      <c r="F99" s="168"/>
      <c r="G99" s="168"/>
      <c r="H99" s="168"/>
      <c r="I99" s="168"/>
      <c r="J99" s="26" t="s">
        <v>12</v>
      </c>
      <c r="K99" s="38">
        <v>44625.732000000004</v>
      </c>
      <c r="L99" s="38">
        <v>21017.572</v>
      </c>
      <c r="M99" s="35">
        <v>42147.345000000001</v>
      </c>
      <c r="N99" s="38">
        <v>19550.431</v>
      </c>
      <c r="O99" s="38">
        <v>0</v>
      </c>
      <c r="P99" s="38">
        <v>53687.994000000006</v>
      </c>
      <c r="Q99" s="38">
        <v>0</v>
      </c>
      <c r="R99" s="49">
        <v>0</v>
      </c>
      <c r="S99" s="49">
        <v>0</v>
      </c>
      <c r="T99" s="38">
        <v>0</v>
      </c>
      <c r="U99" s="38">
        <v>52883.029000000002</v>
      </c>
      <c r="V99" s="75">
        <v>21019.749000000003</v>
      </c>
      <c r="W99" s="76">
        <f t="shared" si="2"/>
        <v>254931.85200000004</v>
      </c>
    </row>
    <row r="100" spans="1:23" ht="15.75" x14ac:dyDescent="0.2">
      <c r="A100" s="169"/>
      <c r="B100" s="9">
        <v>243994</v>
      </c>
      <c r="C100" s="171"/>
      <c r="D100" s="168"/>
      <c r="E100" s="168"/>
      <c r="F100" s="168"/>
      <c r="G100" s="168"/>
      <c r="H100" s="168"/>
      <c r="I100" s="168"/>
      <c r="J100" s="26" t="s">
        <v>21</v>
      </c>
      <c r="K100" s="38">
        <v>0</v>
      </c>
      <c r="L100" s="38">
        <v>0</v>
      </c>
      <c r="M100" s="35">
        <v>0</v>
      </c>
      <c r="N100" s="38">
        <v>0</v>
      </c>
      <c r="O100" s="38">
        <v>0</v>
      </c>
      <c r="P100" s="38">
        <v>0</v>
      </c>
      <c r="Q100" s="38">
        <v>0</v>
      </c>
      <c r="R100" s="49">
        <v>0</v>
      </c>
      <c r="S100" s="49">
        <v>0</v>
      </c>
      <c r="T100" s="38">
        <v>0</v>
      </c>
      <c r="U100" s="38">
        <v>0</v>
      </c>
      <c r="V100" s="75">
        <v>0</v>
      </c>
      <c r="W100" s="76">
        <f t="shared" si="2"/>
        <v>0</v>
      </c>
    </row>
    <row r="101" spans="1:23" ht="15.75" x14ac:dyDescent="0.2">
      <c r="A101" s="169"/>
      <c r="B101" s="9">
        <v>243994</v>
      </c>
      <c r="C101" s="171"/>
      <c r="D101" s="168"/>
      <c r="E101" s="168"/>
      <c r="F101" s="168"/>
      <c r="G101" s="168"/>
      <c r="H101" s="168"/>
      <c r="I101" s="168"/>
      <c r="J101" s="26" t="s">
        <v>14</v>
      </c>
      <c r="K101" s="38">
        <v>0</v>
      </c>
      <c r="L101" s="38">
        <v>0</v>
      </c>
      <c r="M101" s="64">
        <v>0</v>
      </c>
      <c r="N101" s="38">
        <v>0</v>
      </c>
      <c r="O101" s="38">
        <v>0</v>
      </c>
      <c r="P101" s="38">
        <v>0</v>
      </c>
      <c r="Q101" s="38">
        <v>0</v>
      </c>
      <c r="R101" s="49">
        <v>0</v>
      </c>
      <c r="S101" s="49">
        <v>0</v>
      </c>
      <c r="T101" s="38">
        <v>0</v>
      </c>
      <c r="U101" s="38">
        <v>0</v>
      </c>
      <c r="V101" s="75">
        <v>0</v>
      </c>
      <c r="W101" s="76">
        <f t="shared" si="2"/>
        <v>0</v>
      </c>
    </row>
    <row r="102" spans="1:23" ht="15.75" x14ac:dyDescent="0.2">
      <c r="A102" s="169"/>
      <c r="B102" s="9">
        <v>243994</v>
      </c>
      <c r="C102" s="171"/>
      <c r="D102" s="168"/>
      <c r="E102" s="168"/>
      <c r="F102" s="168"/>
      <c r="G102" s="168"/>
      <c r="H102" s="168"/>
      <c r="I102" s="168"/>
      <c r="J102" s="26" t="s">
        <v>13</v>
      </c>
      <c r="K102" s="38">
        <v>35001.500000000007</v>
      </c>
      <c r="L102" s="38">
        <v>32575.396000000001</v>
      </c>
      <c r="M102" s="35">
        <v>15360.942999999999</v>
      </c>
      <c r="N102" s="35">
        <v>23734.794000000005</v>
      </c>
      <c r="O102" s="38">
        <v>66814.353000000003</v>
      </c>
      <c r="P102" s="38">
        <v>85922.568999999989</v>
      </c>
      <c r="Q102" s="38">
        <v>77486.119000000006</v>
      </c>
      <c r="R102" s="49">
        <v>67396.322</v>
      </c>
      <c r="S102" s="49">
        <v>88115.431999999986</v>
      </c>
      <c r="T102" s="38">
        <v>111742.63100000004</v>
      </c>
      <c r="U102" s="38">
        <v>39472.446000000011</v>
      </c>
      <c r="V102" s="75">
        <v>20055.404999999999</v>
      </c>
      <c r="W102" s="76">
        <f t="shared" si="2"/>
        <v>663677.91</v>
      </c>
    </row>
    <row r="103" spans="1:23" ht="15.75" x14ac:dyDescent="0.2">
      <c r="A103" s="169"/>
      <c r="B103" s="9">
        <v>243994</v>
      </c>
      <c r="C103" s="171"/>
      <c r="D103" s="168"/>
      <c r="E103" s="168"/>
      <c r="F103" s="168"/>
      <c r="G103" s="168"/>
      <c r="H103" s="168"/>
      <c r="I103" s="168"/>
      <c r="J103" s="17" t="s">
        <v>73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4">
        <v>0</v>
      </c>
      <c r="S103" s="44">
        <v>0</v>
      </c>
      <c r="T103" s="40">
        <v>0</v>
      </c>
      <c r="U103" s="40">
        <v>0</v>
      </c>
      <c r="V103" s="77">
        <v>0</v>
      </c>
      <c r="W103" s="78">
        <f t="shared" si="2"/>
        <v>0</v>
      </c>
    </row>
    <row r="104" spans="1:23" ht="15.75" x14ac:dyDescent="0.2">
      <c r="A104" s="169"/>
      <c r="B104" s="9">
        <v>243994</v>
      </c>
      <c r="C104" s="171"/>
      <c r="D104" s="168"/>
      <c r="E104" s="168"/>
      <c r="F104" s="168"/>
      <c r="G104" s="168"/>
      <c r="H104" s="168"/>
      <c r="I104" s="168"/>
      <c r="J104" s="26" t="s">
        <v>36</v>
      </c>
      <c r="K104" s="49">
        <v>0</v>
      </c>
      <c r="L104" s="49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49">
        <v>0</v>
      </c>
      <c r="S104" s="49">
        <v>0</v>
      </c>
      <c r="T104" s="38">
        <v>0</v>
      </c>
      <c r="U104" s="38">
        <v>0</v>
      </c>
      <c r="V104" s="75">
        <v>0</v>
      </c>
      <c r="W104" s="76">
        <f t="shared" si="2"/>
        <v>0</v>
      </c>
    </row>
    <row r="105" spans="1:23" ht="15.75" x14ac:dyDescent="0.2">
      <c r="A105" s="169"/>
      <c r="B105" s="9">
        <v>243994</v>
      </c>
      <c r="C105" s="171"/>
      <c r="D105" s="168"/>
      <c r="E105" s="168"/>
      <c r="F105" s="168"/>
      <c r="G105" s="168"/>
      <c r="H105" s="168"/>
      <c r="I105" s="168"/>
      <c r="J105" s="26" t="s">
        <v>76</v>
      </c>
      <c r="K105" s="49">
        <v>0</v>
      </c>
      <c r="L105" s="49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49">
        <v>0</v>
      </c>
      <c r="S105" s="49">
        <v>0</v>
      </c>
      <c r="T105" s="38">
        <v>0</v>
      </c>
      <c r="U105" s="38">
        <v>0</v>
      </c>
      <c r="V105" s="75">
        <v>0</v>
      </c>
      <c r="W105" s="76">
        <f t="shared" si="2"/>
        <v>0</v>
      </c>
    </row>
    <row r="106" spans="1:23" ht="15.75" x14ac:dyDescent="0.2">
      <c r="A106" s="169"/>
      <c r="B106" s="9">
        <v>243994</v>
      </c>
      <c r="C106" s="171"/>
      <c r="D106" s="168"/>
      <c r="E106" s="168"/>
      <c r="F106" s="168"/>
      <c r="G106" s="168"/>
      <c r="H106" s="168"/>
      <c r="I106" s="168"/>
      <c r="J106" s="26" t="s">
        <v>19</v>
      </c>
      <c r="K106" s="39">
        <v>0</v>
      </c>
      <c r="L106" s="49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49">
        <v>0</v>
      </c>
      <c r="S106" s="49">
        <v>0</v>
      </c>
      <c r="T106" s="38">
        <v>0</v>
      </c>
      <c r="U106" s="38">
        <v>0</v>
      </c>
      <c r="V106" s="75">
        <v>0</v>
      </c>
      <c r="W106" s="76">
        <f t="shared" si="2"/>
        <v>0</v>
      </c>
    </row>
    <row r="107" spans="1:23" ht="15.75" x14ac:dyDescent="0.2">
      <c r="A107" s="169"/>
      <c r="B107" s="9">
        <v>243994</v>
      </c>
      <c r="C107" s="171"/>
      <c r="D107" s="168"/>
      <c r="E107" s="168"/>
      <c r="F107" s="168"/>
      <c r="G107" s="168"/>
      <c r="H107" s="168"/>
      <c r="I107" s="168"/>
      <c r="J107" s="26" t="s">
        <v>23</v>
      </c>
      <c r="K107" s="49">
        <v>0</v>
      </c>
      <c r="L107" s="49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49">
        <v>0</v>
      </c>
      <c r="S107" s="49">
        <v>0</v>
      </c>
      <c r="T107" s="38">
        <v>0</v>
      </c>
      <c r="U107" s="38">
        <v>0</v>
      </c>
      <c r="V107" s="75">
        <v>0</v>
      </c>
      <c r="W107" s="76">
        <f t="shared" si="2"/>
        <v>0</v>
      </c>
    </row>
    <row r="108" spans="1:23" ht="16.5" thickBot="1" x14ac:dyDescent="0.25">
      <c r="A108" s="163"/>
      <c r="B108" s="139">
        <v>243994</v>
      </c>
      <c r="C108" s="167"/>
      <c r="D108" s="165"/>
      <c r="E108" s="165"/>
      <c r="F108" s="165"/>
      <c r="G108" s="165"/>
      <c r="H108" s="165"/>
      <c r="I108" s="165"/>
      <c r="J108" s="17" t="s">
        <v>37</v>
      </c>
      <c r="K108" s="44">
        <v>0</v>
      </c>
      <c r="L108" s="44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55">
        <v>0</v>
      </c>
      <c r="S108" s="44">
        <v>0</v>
      </c>
      <c r="T108" s="40">
        <v>0</v>
      </c>
      <c r="U108" s="40">
        <v>0</v>
      </c>
      <c r="V108" s="77">
        <v>0</v>
      </c>
      <c r="W108" s="78">
        <f t="shared" si="2"/>
        <v>0</v>
      </c>
    </row>
    <row r="109" spans="1:23" ht="16.5" thickBot="1" x14ac:dyDescent="0.25">
      <c r="A109" s="6"/>
      <c r="B109" s="8">
        <v>243994</v>
      </c>
      <c r="C109" s="16"/>
      <c r="D109" s="16"/>
      <c r="E109" s="16"/>
      <c r="F109" s="16"/>
      <c r="G109" s="16"/>
      <c r="H109" s="16"/>
      <c r="I109" s="16"/>
      <c r="J109" s="16"/>
      <c r="K109" s="41"/>
      <c r="L109" s="42" t="s">
        <v>168</v>
      </c>
      <c r="M109" s="42" t="s">
        <v>168</v>
      </c>
      <c r="N109" s="42" t="s">
        <v>168</v>
      </c>
      <c r="O109" s="42" t="s">
        <v>168</v>
      </c>
      <c r="P109" s="42" t="s">
        <v>168</v>
      </c>
      <c r="Q109" s="42" t="s">
        <v>168</v>
      </c>
      <c r="R109" s="80" t="s">
        <v>168</v>
      </c>
      <c r="S109" s="80" t="s">
        <v>168</v>
      </c>
      <c r="T109" s="42" t="s">
        <v>168</v>
      </c>
      <c r="U109" s="42" t="s">
        <v>168</v>
      </c>
      <c r="V109" s="81" t="s">
        <v>168</v>
      </c>
      <c r="W109" s="82">
        <f>SUM(W98:W108)</f>
        <v>2525399.4629999995</v>
      </c>
    </row>
    <row r="110" spans="1:23" ht="15.75" x14ac:dyDescent="0.2">
      <c r="A110" s="162">
        <v>631</v>
      </c>
      <c r="B110" s="103">
        <v>240416</v>
      </c>
      <c r="C110" s="166" t="s">
        <v>148</v>
      </c>
      <c r="D110" s="164" t="s">
        <v>17</v>
      </c>
      <c r="E110" s="164">
        <v>50</v>
      </c>
      <c r="F110" s="166" t="s">
        <v>107</v>
      </c>
      <c r="G110" s="164" t="s">
        <v>51</v>
      </c>
      <c r="H110" s="164" t="s">
        <v>108</v>
      </c>
      <c r="I110" s="164" t="s">
        <v>51</v>
      </c>
      <c r="J110" s="27" t="s">
        <v>35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9">
        <v>0</v>
      </c>
      <c r="S110" s="60">
        <v>0</v>
      </c>
      <c r="T110" s="43">
        <v>0</v>
      </c>
      <c r="U110" s="43">
        <v>0</v>
      </c>
      <c r="V110" s="83">
        <v>0</v>
      </c>
      <c r="W110" s="84">
        <f t="shared" ref="W110:W116" si="3">SUM(K110:V110)</f>
        <v>0</v>
      </c>
    </row>
    <row r="111" spans="1:23" ht="15.75" x14ac:dyDescent="0.2">
      <c r="A111" s="169"/>
      <c r="B111" s="9">
        <v>240416</v>
      </c>
      <c r="C111" s="171"/>
      <c r="D111" s="168"/>
      <c r="E111" s="168"/>
      <c r="F111" s="168"/>
      <c r="G111" s="168"/>
      <c r="H111" s="168"/>
      <c r="I111" s="168"/>
      <c r="J111" s="27" t="s">
        <v>12</v>
      </c>
      <c r="K111" s="43">
        <v>91936.088000000018</v>
      </c>
      <c r="L111" s="43">
        <v>84131.08</v>
      </c>
      <c r="M111" s="43">
        <v>128497.71200000003</v>
      </c>
      <c r="N111" s="38">
        <v>141818.82700000002</v>
      </c>
      <c r="O111" s="38">
        <v>108254.04799999998</v>
      </c>
      <c r="P111" s="43">
        <v>102715.35999999997</v>
      </c>
      <c r="Q111" s="43">
        <v>130772.84400000003</v>
      </c>
      <c r="R111" s="49">
        <v>129865.19200000002</v>
      </c>
      <c r="S111" s="60">
        <v>128466.564</v>
      </c>
      <c r="T111" s="43">
        <v>115862.735</v>
      </c>
      <c r="U111" s="43">
        <v>106696.28299999997</v>
      </c>
      <c r="V111" s="83">
        <v>115874.05300000003</v>
      </c>
      <c r="W111" s="84">
        <f t="shared" si="3"/>
        <v>1384890.7860000003</v>
      </c>
    </row>
    <row r="112" spans="1:23" ht="15" customHeight="1" x14ac:dyDescent="0.2">
      <c r="A112" s="169"/>
      <c r="B112" s="9">
        <v>240416</v>
      </c>
      <c r="C112" s="171"/>
      <c r="D112" s="168"/>
      <c r="E112" s="168"/>
      <c r="F112" s="168"/>
      <c r="G112" s="168"/>
      <c r="H112" s="168"/>
      <c r="I112" s="168"/>
      <c r="J112" s="27" t="s">
        <v>21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9">
        <v>0</v>
      </c>
      <c r="S112" s="60">
        <v>0</v>
      </c>
      <c r="T112" s="43">
        <v>0</v>
      </c>
      <c r="U112" s="43">
        <v>0</v>
      </c>
      <c r="V112" s="83">
        <v>0</v>
      </c>
      <c r="W112" s="84">
        <f t="shared" si="3"/>
        <v>0</v>
      </c>
    </row>
    <row r="113" spans="1:26" ht="15" customHeight="1" x14ac:dyDescent="0.2">
      <c r="A113" s="169"/>
      <c r="B113" s="9">
        <v>240416</v>
      </c>
      <c r="C113" s="171"/>
      <c r="D113" s="168"/>
      <c r="E113" s="168"/>
      <c r="F113" s="168"/>
      <c r="G113" s="168"/>
      <c r="H113" s="168"/>
      <c r="I113" s="168"/>
      <c r="J113" s="26" t="s">
        <v>14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49">
        <v>0</v>
      </c>
      <c r="S113" s="49">
        <v>0</v>
      </c>
      <c r="T113" s="38">
        <v>0</v>
      </c>
      <c r="U113" s="38">
        <v>0</v>
      </c>
      <c r="V113" s="75">
        <v>0</v>
      </c>
      <c r="W113" s="76">
        <f t="shared" si="3"/>
        <v>0</v>
      </c>
    </row>
    <row r="114" spans="1:26" ht="15" customHeight="1" x14ac:dyDescent="0.2">
      <c r="A114" s="169"/>
      <c r="B114" s="9">
        <v>240416</v>
      </c>
      <c r="C114" s="171"/>
      <c r="D114" s="168"/>
      <c r="E114" s="168"/>
      <c r="F114" s="168"/>
      <c r="G114" s="168"/>
      <c r="H114" s="168"/>
      <c r="I114" s="168"/>
      <c r="J114" s="29" t="s">
        <v>13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49">
        <v>0</v>
      </c>
      <c r="S114" s="49">
        <v>0</v>
      </c>
      <c r="T114" s="38">
        <v>0</v>
      </c>
      <c r="U114" s="38">
        <v>0</v>
      </c>
      <c r="V114" s="75">
        <v>0</v>
      </c>
      <c r="W114" s="76">
        <f t="shared" si="3"/>
        <v>0</v>
      </c>
    </row>
    <row r="115" spans="1:26" ht="15" customHeight="1" x14ac:dyDescent="0.2">
      <c r="A115" s="169"/>
      <c r="B115" s="9">
        <v>240416</v>
      </c>
      <c r="C115" s="171"/>
      <c r="D115" s="168"/>
      <c r="E115" s="168"/>
      <c r="F115" s="168"/>
      <c r="G115" s="168"/>
      <c r="H115" s="168"/>
      <c r="I115" s="168"/>
      <c r="J115" s="26" t="s">
        <v>19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49">
        <v>0</v>
      </c>
      <c r="S115" s="49">
        <v>0</v>
      </c>
      <c r="T115" s="38">
        <v>0</v>
      </c>
      <c r="U115" s="38">
        <v>0</v>
      </c>
      <c r="V115" s="75">
        <v>0</v>
      </c>
      <c r="W115" s="76">
        <f t="shared" si="3"/>
        <v>0</v>
      </c>
    </row>
    <row r="116" spans="1:26" ht="15.75" customHeight="1" thickBot="1" x14ac:dyDescent="0.25">
      <c r="A116" s="163"/>
      <c r="B116" s="139">
        <v>240416</v>
      </c>
      <c r="C116" s="167"/>
      <c r="D116" s="165"/>
      <c r="E116" s="165"/>
      <c r="F116" s="165"/>
      <c r="G116" s="165"/>
      <c r="H116" s="165"/>
      <c r="I116" s="165"/>
      <c r="J116" s="17" t="s">
        <v>15</v>
      </c>
      <c r="K116" s="44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55">
        <v>0</v>
      </c>
      <c r="S116" s="44">
        <v>0</v>
      </c>
      <c r="T116" s="40">
        <v>0</v>
      </c>
      <c r="U116" s="40">
        <v>0</v>
      </c>
      <c r="V116" s="77">
        <v>0</v>
      </c>
      <c r="W116" s="78">
        <f t="shared" si="3"/>
        <v>0</v>
      </c>
    </row>
    <row r="117" spans="1:26" ht="16.5" thickBot="1" x14ac:dyDescent="0.25">
      <c r="A117" s="10"/>
      <c r="B117" s="8">
        <v>240416</v>
      </c>
      <c r="C117" s="16"/>
      <c r="D117" s="16"/>
      <c r="E117" s="16"/>
      <c r="F117" s="16"/>
      <c r="G117" s="16"/>
      <c r="H117" s="16"/>
      <c r="I117" s="16"/>
      <c r="J117" s="16"/>
      <c r="K117" s="41"/>
      <c r="L117" s="42" t="s">
        <v>168</v>
      </c>
      <c r="M117" s="42" t="s">
        <v>168</v>
      </c>
      <c r="N117" s="42" t="s">
        <v>168</v>
      </c>
      <c r="O117" s="42" t="s">
        <v>168</v>
      </c>
      <c r="P117" s="42" t="s">
        <v>168</v>
      </c>
      <c r="Q117" s="42" t="s">
        <v>168</v>
      </c>
      <c r="R117" s="79" t="s">
        <v>168</v>
      </c>
      <c r="S117" s="80" t="s">
        <v>168</v>
      </c>
      <c r="T117" s="42" t="s">
        <v>168</v>
      </c>
      <c r="U117" s="42" t="s">
        <v>168</v>
      </c>
      <c r="V117" s="81" t="s">
        <v>168</v>
      </c>
      <c r="W117" s="82">
        <f>SUM(W110:W116)</f>
        <v>1384890.7860000003</v>
      </c>
    </row>
    <row r="118" spans="1:26" ht="15.75" customHeight="1" x14ac:dyDescent="0.2">
      <c r="A118" s="162">
        <v>632</v>
      </c>
      <c r="B118" s="103">
        <v>240417</v>
      </c>
      <c r="C118" s="166" t="s">
        <v>149</v>
      </c>
      <c r="D118" s="164" t="s">
        <v>17</v>
      </c>
      <c r="E118" s="172">
        <v>50.4</v>
      </c>
      <c r="F118" s="164" t="s">
        <v>108</v>
      </c>
      <c r="G118" s="164" t="s">
        <v>51</v>
      </c>
      <c r="H118" s="166" t="s">
        <v>107</v>
      </c>
      <c r="I118" s="164" t="s">
        <v>51</v>
      </c>
      <c r="J118" s="27" t="s">
        <v>12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9">
        <v>0</v>
      </c>
      <c r="S118" s="60">
        <v>0</v>
      </c>
      <c r="T118" s="43">
        <v>0</v>
      </c>
      <c r="U118" s="43">
        <v>0</v>
      </c>
      <c r="V118" s="83">
        <v>0</v>
      </c>
      <c r="W118" s="84">
        <f t="shared" ref="W118:W124" si="4">SUM(K118:V118)</f>
        <v>0</v>
      </c>
    </row>
    <row r="119" spans="1:26" ht="15.75" x14ac:dyDescent="0.2">
      <c r="A119" s="169"/>
      <c r="B119" s="9">
        <v>240417</v>
      </c>
      <c r="C119" s="171"/>
      <c r="D119" s="168"/>
      <c r="E119" s="173"/>
      <c r="F119" s="168"/>
      <c r="G119" s="168"/>
      <c r="H119" s="171"/>
      <c r="I119" s="168"/>
      <c r="J119" s="27" t="s">
        <v>21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9">
        <v>0</v>
      </c>
      <c r="S119" s="60">
        <v>0</v>
      </c>
      <c r="T119" s="43">
        <v>0</v>
      </c>
      <c r="U119" s="43">
        <v>0</v>
      </c>
      <c r="V119" s="83">
        <v>0</v>
      </c>
      <c r="W119" s="84">
        <f t="shared" si="4"/>
        <v>0</v>
      </c>
    </row>
    <row r="120" spans="1:26" ht="15.75" x14ac:dyDescent="0.2">
      <c r="A120" s="169"/>
      <c r="B120" s="9">
        <v>240417</v>
      </c>
      <c r="C120" s="171"/>
      <c r="D120" s="168"/>
      <c r="E120" s="173"/>
      <c r="F120" s="168"/>
      <c r="G120" s="168"/>
      <c r="H120" s="168"/>
      <c r="I120" s="168"/>
      <c r="J120" s="26" t="s">
        <v>123</v>
      </c>
      <c r="K120" s="38">
        <v>0</v>
      </c>
      <c r="L120" s="38">
        <v>0</v>
      </c>
      <c r="M120" s="38">
        <v>0</v>
      </c>
      <c r="N120" s="38">
        <v>20908.637999999999</v>
      </c>
      <c r="O120" s="38">
        <v>0</v>
      </c>
      <c r="P120" s="38">
        <v>0</v>
      </c>
      <c r="Q120" s="38">
        <v>0</v>
      </c>
      <c r="R120" s="49">
        <v>0</v>
      </c>
      <c r="S120" s="49">
        <v>0</v>
      </c>
      <c r="T120" s="38">
        <v>0</v>
      </c>
      <c r="U120" s="38">
        <v>0</v>
      </c>
      <c r="V120" s="75">
        <v>0</v>
      </c>
      <c r="W120" s="76">
        <f t="shared" si="4"/>
        <v>20908.637999999999</v>
      </c>
    </row>
    <row r="121" spans="1:26" ht="15.75" x14ac:dyDescent="0.2">
      <c r="A121" s="169"/>
      <c r="B121" s="9">
        <v>240417</v>
      </c>
      <c r="C121" s="171"/>
      <c r="D121" s="168"/>
      <c r="E121" s="173"/>
      <c r="F121" s="168"/>
      <c r="G121" s="168"/>
      <c r="H121" s="168"/>
      <c r="I121" s="168"/>
      <c r="J121" s="26" t="s">
        <v>75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49">
        <v>0</v>
      </c>
      <c r="S121" s="49">
        <v>0</v>
      </c>
      <c r="T121" s="38">
        <v>0</v>
      </c>
      <c r="U121" s="38">
        <v>0</v>
      </c>
      <c r="V121" s="75">
        <v>0</v>
      </c>
      <c r="W121" s="76">
        <f t="shared" si="4"/>
        <v>0</v>
      </c>
    </row>
    <row r="122" spans="1:26" ht="15.75" x14ac:dyDescent="0.2">
      <c r="A122" s="169"/>
      <c r="B122" s="9">
        <v>240417</v>
      </c>
      <c r="C122" s="171"/>
      <c r="D122" s="168"/>
      <c r="E122" s="173"/>
      <c r="F122" s="168"/>
      <c r="G122" s="168"/>
      <c r="H122" s="168"/>
      <c r="I122" s="168"/>
      <c r="J122" s="26" t="s">
        <v>74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49">
        <v>0</v>
      </c>
      <c r="S122" s="49">
        <v>0</v>
      </c>
      <c r="T122" s="38">
        <v>0</v>
      </c>
      <c r="U122" s="38">
        <v>0</v>
      </c>
      <c r="V122" s="75">
        <v>0</v>
      </c>
      <c r="W122" s="76">
        <f t="shared" si="4"/>
        <v>0</v>
      </c>
    </row>
    <row r="123" spans="1:26" ht="15.75" x14ac:dyDescent="0.2">
      <c r="A123" s="169"/>
      <c r="B123" s="9">
        <v>240417</v>
      </c>
      <c r="C123" s="171"/>
      <c r="D123" s="168"/>
      <c r="E123" s="173"/>
      <c r="F123" s="168"/>
      <c r="G123" s="168"/>
      <c r="H123" s="168"/>
      <c r="I123" s="168"/>
      <c r="J123" s="26" t="s">
        <v>22</v>
      </c>
      <c r="K123" s="38">
        <v>195850.84099999999</v>
      </c>
      <c r="L123" s="38">
        <v>182814.48800000001</v>
      </c>
      <c r="M123" s="38">
        <v>216070.88099999999</v>
      </c>
      <c r="N123" s="35">
        <v>181343.46400000001</v>
      </c>
      <c r="O123" s="38">
        <v>158283.86500000002</v>
      </c>
      <c r="P123" s="38">
        <v>167567.90899999999</v>
      </c>
      <c r="Q123" s="38">
        <v>166766.18300000002</v>
      </c>
      <c r="R123" s="49">
        <v>194240.67400000003</v>
      </c>
      <c r="S123" s="49">
        <v>197957.29700000002</v>
      </c>
      <c r="T123" s="38">
        <v>190268.269</v>
      </c>
      <c r="U123" s="38">
        <v>203081.27899999998</v>
      </c>
      <c r="V123" s="75">
        <v>189842.42199999999</v>
      </c>
      <c r="W123" s="76">
        <f t="shared" si="4"/>
        <v>2244087.5719999997</v>
      </c>
    </row>
    <row r="124" spans="1:26" ht="16.5" thickBot="1" x14ac:dyDescent="0.25">
      <c r="A124" s="163"/>
      <c r="B124" s="139">
        <v>240417</v>
      </c>
      <c r="C124" s="167"/>
      <c r="D124" s="165"/>
      <c r="E124" s="175"/>
      <c r="F124" s="165"/>
      <c r="G124" s="165"/>
      <c r="H124" s="165"/>
      <c r="I124" s="165"/>
      <c r="J124" s="17" t="s">
        <v>54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4">
        <v>0</v>
      </c>
      <c r="S124" s="44">
        <v>0</v>
      </c>
      <c r="T124" s="40">
        <v>0</v>
      </c>
      <c r="U124" s="40">
        <v>0</v>
      </c>
      <c r="V124" s="77">
        <v>0</v>
      </c>
      <c r="W124" s="78">
        <f t="shared" si="4"/>
        <v>0</v>
      </c>
    </row>
    <row r="125" spans="1:26" ht="16.5" thickBot="1" x14ac:dyDescent="0.25">
      <c r="A125" s="6"/>
      <c r="B125" s="8">
        <v>240417</v>
      </c>
      <c r="C125" s="16"/>
      <c r="D125" s="16"/>
      <c r="E125" s="16"/>
      <c r="F125" s="16"/>
      <c r="G125" s="16"/>
      <c r="H125" s="16"/>
      <c r="I125" s="16"/>
      <c r="J125" s="16"/>
      <c r="K125" s="41"/>
      <c r="L125" s="42" t="s">
        <v>168</v>
      </c>
      <c r="M125" s="42" t="s">
        <v>168</v>
      </c>
      <c r="N125" s="42" t="s">
        <v>168</v>
      </c>
      <c r="O125" s="42" t="s">
        <v>168</v>
      </c>
      <c r="P125" s="42" t="s">
        <v>168</v>
      </c>
      <c r="Q125" s="42" t="s">
        <v>168</v>
      </c>
      <c r="R125" s="79" t="s">
        <v>168</v>
      </c>
      <c r="S125" s="80" t="s">
        <v>168</v>
      </c>
      <c r="T125" s="42" t="s">
        <v>168</v>
      </c>
      <c r="U125" s="42" t="s">
        <v>168</v>
      </c>
      <c r="V125" s="81" t="s">
        <v>168</v>
      </c>
      <c r="W125" s="82">
        <f>SUM(W118:W124)</f>
        <v>2264996.2099999995</v>
      </c>
    </row>
    <row r="126" spans="1:26" ht="15.75" customHeight="1" x14ac:dyDescent="0.2">
      <c r="A126" s="162">
        <v>645</v>
      </c>
      <c r="B126" s="103">
        <v>243996</v>
      </c>
      <c r="C126" s="166" t="s">
        <v>150</v>
      </c>
      <c r="D126" s="164" t="s">
        <v>17</v>
      </c>
      <c r="E126" s="164">
        <v>46</v>
      </c>
      <c r="F126" s="166" t="s">
        <v>109</v>
      </c>
      <c r="G126" s="164" t="s">
        <v>51</v>
      </c>
      <c r="H126" s="166" t="s">
        <v>107</v>
      </c>
      <c r="I126" s="164" t="s">
        <v>51</v>
      </c>
      <c r="J126" s="28" t="s">
        <v>12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  <c r="S126" s="60">
        <v>0</v>
      </c>
      <c r="T126" s="43">
        <v>0</v>
      </c>
      <c r="U126" s="43">
        <v>0</v>
      </c>
      <c r="V126" s="83">
        <v>0</v>
      </c>
      <c r="W126" s="84">
        <f t="shared" ref="W126:W131" si="5">SUM(K126:V126)</f>
        <v>0</v>
      </c>
    </row>
    <row r="127" spans="1:26" ht="15.75" x14ac:dyDescent="0.2">
      <c r="A127" s="169"/>
      <c r="B127" s="9">
        <v>243996</v>
      </c>
      <c r="C127" s="171"/>
      <c r="D127" s="168"/>
      <c r="E127" s="168"/>
      <c r="F127" s="168"/>
      <c r="G127" s="168"/>
      <c r="H127" s="168"/>
      <c r="I127" s="168"/>
      <c r="J127" s="26" t="s">
        <v>14</v>
      </c>
      <c r="K127" s="38">
        <v>34445.169000000002</v>
      </c>
      <c r="L127" s="38">
        <v>51818.431000000004</v>
      </c>
      <c r="M127" s="35">
        <v>90784.553999999989</v>
      </c>
      <c r="N127" s="38">
        <v>115669.07100000005</v>
      </c>
      <c r="O127" s="38">
        <v>96511.949000000022</v>
      </c>
      <c r="P127" s="38">
        <v>67287.822000000015</v>
      </c>
      <c r="Q127" s="38">
        <v>87436.40300000002</v>
      </c>
      <c r="R127" s="38">
        <v>65466.014000000017</v>
      </c>
      <c r="S127" s="90">
        <v>57981.95600000002</v>
      </c>
      <c r="T127" s="38">
        <v>40964.026000000005</v>
      </c>
      <c r="U127" s="38">
        <v>32246.125000000004</v>
      </c>
      <c r="V127" s="75">
        <v>48196.789000000004</v>
      </c>
      <c r="W127" s="76">
        <f t="shared" si="5"/>
        <v>788808.30900000001</v>
      </c>
    </row>
    <row r="128" spans="1:26" ht="15.75" x14ac:dyDescent="0.2">
      <c r="A128" s="169"/>
      <c r="B128" s="9">
        <v>243996</v>
      </c>
      <c r="C128" s="171"/>
      <c r="D128" s="168"/>
      <c r="E128" s="168"/>
      <c r="F128" s="168"/>
      <c r="G128" s="168"/>
      <c r="H128" s="168"/>
      <c r="I128" s="168"/>
      <c r="J128" s="26" t="s">
        <v>117</v>
      </c>
      <c r="K128" s="38">
        <v>34494.561999999991</v>
      </c>
      <c r="L128" s="38">
        <v>20835.683000000012</v>
      </c>
      <c r="M128" s="38">
        <v>22742.449000000001</v>
      </c>
      <c r="N128" s="38">
        <v>30020.498999999996</v>
      </c>
      <c r="O128" s="38">
        <v>32361.397000000001</v>
      </c>
      <c r="P128" s="38">
        <v>35161.788</v>
      </c>
      <c r="Q128" s="38">
        <v>28545.764999999992</v>
      </c>
      <c r="R128" s="38">
        <v>30817.744999999999</v>
      </c>
      <c r="S128" s="90">
        <v>35967.715999999993</v>
      </c>
      <c r="T128" s="38">
        <v>35537.180000000008</v>
      </c>
      <c r="U128" s="38">
        <v>35400.652999999998</v>
      </c>
      <c r="V128" s="75">
        <v>31559.012999999999</v>
      </c>
      <c r="W128" s="76">
        <f t="shared" si="5"/>
        <v>373444.44999999995</v>
      </c>
      <c r="Z128" s="36"/>
    </row>
    <row r="129" spans="1:26" ht="15.75" x14ac:dyDescent="0.2">
      <c r="A129" s="169"/>
      <c r="B129" s="9">
        <v>243996</v>
      </c>
      <c r="C129" s="171"/>
      <c r="D129" s="168"/>
      <c r="E129" s="168"/>
      <c r="F129" s="168"/>
      <c r="G129" s="168"/>
      <c r="H129" s="168"/>
      <c r="I129" s="168"/>
      <c r="J129" s="26" t="s">
        <v>13</v>
      </c>
      <c r="K129" s="38">
        <v>0</v>
      </c>
      <c r="L129" s="38">
        <v>0</v>
      </c>
      <c r="M129" s="99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90">
        <v>0</v>
      </c>
      <c r="T129" s="38">
        <v>0</v>
      </c>
      <c r="U129" s="38">
        <v>0</v>
      </c>
      <c r="V129" s="75">
        <v>0</v>
      </c>
      <c r="W129" s="76">
        <f t="shared" si="5"/>
        <v>0</v>
      </c>
    </row>
    <row r="130" spans="1:26" ht="15.75" x14ac:dyDescent="0.2">
      <c r="A130" s="169"/>
      <c r="B130" s="9">
        <v>243996</v>
      </c>
      <c r="C130" s="171"/>
      <c r="D130" s="168"/>
      <c r="E130" s="168"/>
      <c r="F130" s="168"/>
      <c r="G130" s="168"/>
      <c r="H130" s="168"/>
      <c r="I130" s="168"/>
      <c r="J130" s="26" t="s">
        <v>19</v>
      </c>
      <c r="K130" s="38">
        <v>0</v>
      </c>
      <c r="L130" s="38">
        <v>0</v>
      </c>
      <c r="M130" s="64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49">
        <v>0</v>
      </c>
      <c r="T130" s="38">
        <v>0</v>
      </c>
      <c r="U130" s="38">
        <v>0</v>
      </c>
      <c r="V130" s="75">
        <v>0</v>
      </c>
      <c r="W130" s="76">
        <f t="shared" si="5"/>
        <v>0</v>
      </c>
    </row>
    <row r="131" spans="1:26" ht="16.5" thickBot="1" x14ac:dyDescent="0.25">
      <c r="A131" s="163"/>
      <c r="B131" s="139">
        <v>243996</v>
      </c>
      <c r="C131" s="167"/>
      <c r="D131" s="165"/>
      <c r="E131" s="165"/>
      <c r="F131" s="165"/>
      <c r="G131" s="165"/>
      <c r="H131" s="165"/>
      <c r="I131" s="165"/>
      <c r="J131" s="30" t="s">
        <v>127</v>
      </c>
      <c r="K131" s="53">
        <v>0</v>
      </c>
      <c r="L131" s="54">
        <v>0</v>
      </c>
      <c r="M131" s="35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8">
        <v>0</v>
      </c>
      <c r="V131" s="77">
        <v>0</v>
      </c>
      <c r="W131" s="78">
        <f t="shared" si="5"/>
        <v>0</v>
      </c>
    </row>
    <row r="132" spans="1:26" ht="16.5" thickBot="1" x14ac:dyDescent="0.25">
      <c r="A132" s="6"/>
      <c r="B132" s="150">
        <v>243996</v>
      </c>
      <c r="C132" s="24"/>
      <c r="D132" s="16"/>
      <c r="E132" s="16"/>
      <c r="F132" s="16"/>
      <c r="G132" s="16"/>
      <c r="H132" s="16"/>
      <c r="I132" s="16"/>
      <c r="J132" s="16"/>
      <c r="K132" s="41"/>
      <c r="L132" s="42" t="s">
        <v>168</v>
      </c>
      <c r="M132" s="42" t="s">
        <v>168</v>
      </c>
      <c r="N132" s="42" t="s">
        <v>168</v>
      </c>
      <c r="O132" s="42" t="s">
        <v>168</v>
      </c>
      <c r="P132" s="42" t="s">
        <v>168</v>
      </c>
      <c r="Q132" s="42" t="s">
        <v>168</v>
      </c>
      <c r="R132" s="79" t="s">
        <v>168</v>
      </c>
      <c r="S132" s="80" t="s">
        <v>168</v>
      </c>
      <c r="T132" s="42" t="s">
        <v>168</v>
      </c>
      <c r="U132" s="42" t="s">
        <v>168</v>
      </c>
      <c r="V132" s="81" t="s">
        <v>168</v>
      </c>
      <c r="W132" s="82">
        <f>SUM(W126:W131)</f>
        <v>1162252.7590000001</v>
      </c>
    </row>
    <row r="133" spans="1:26" ht="15.75" x14ac:dyDescent="0.2">
      <c r="A133" s="162">
        <v>646</v>
      </c>
      <c r="B133" s="9">
        <v>240452</v>
      </c>
      <c r="C133" s="171" t="s">
        <v>151</v>
      </c>
      <c r="D133" s="168" t="s">
        <v>16</v>
      </c>
      <c r="E133" s="168">
        <v>37</v>
      </c>
      <c r="F133" s="168" t="s">
        <v>109</v>
      </c>
      <c r="G133" s="168" t="s">
        <v>51</v>
      </c>
      <c r="H133" s="171" t="s">
        <v>107</v>
      </c>
      <c r="I133" s="168" t="s">
        <v>51</v>
      </c>
      <c r="J133" s="27" t="s">
        <v>12</v>
      </c>
      <c r="K133" s="43">
        <v>30588.942999999999</v>
      </c>
      <c r="L133" s="43">
        <v>26822.140999999996</v>
      </c>
      <c r="M133" s="35">
        <v>33450.511999999995</v>
      </c>
      <c r="N133" s="35">
        <v>31671.934999999998</v>
      </c>
      <c r="O133" s="43">
        <v>12201.626</v>
      </c>
      <c r="P133" s="43">
        <v>37332.951000000008</v>
      </c>
      <c r="Q133" s="43">
        <v>54377.744000000006</v>
      </c>
      <c r="R133" s="60">
        <v>47790.417999999998</v>
      </c>
      <c r="S133" s="60">
        <v>60943.93700000002</v>
      </c>
      <c r="T133" s="43">
        <v>39243.900000000009</v>
      </c>
      <c r="U133" s="43">
        <v>34473.411</v>
      </c>
      <c r="V133" s="83">
        <v>55018.645000000019</v>
      </c>
      <c r="W133" s="84">
        <f t="shared" ref="W133:W138" si="6">SUM(K133:V133)</f>
        <v>463916.16300000006</v>
      </c>
    </row>
    <row r="134" spans="1:26" ht="15.75" x14ac:dyDescent="0.2">
      <c r="A134" s="169"/>
      <c r="B134" s="9">
        <v>240452</v>
      </c>
      <c r="C134" s="171"/>
      <c r="D134" s="168"/>
      <c r="E134" s="168"/>
      <c r="F134" s="168"/>
      <c r="G134" s="168"/>
      <c r="H134" s="168"/>
      <c r="I134" s="168"/>
      <c r="J134" s="26" t="s">
        <v>14</v>
      </c>
      <c r="K134" s="38">
        <v>0</v>
      </c>
      <c r="L134" s="38">
        <v>0</v>
      </c>
      <c r="M134" s="65">
        <v>0</v>
      </c>
      <c r="N134" s="35">
        <v>0</v>
      </c>
      <c r="O134" s="38">
        <v>0</v>
      </c>
      <c r="P134" s="38">
        <v>0</v>
      </c>
      <c r="Q134" s="38">
        <v>0</v>
      </c>
      <c r="R134" s="57">
        <v>0</v>
      </c>
      <c r="S134" s="44">
        <v>0</v>
      </c>
      <c r="T134" s="40">
        <v>0</v>
      </c>
      <c r="U134" s="38">
        <v>0</v>
      </c>
      <c r="V134" s="77">
        <v>0</v>
      </c>
      <c r="W134" s="78">
        <f t="shared" si="6"/>
        <v>0</v>
      </c>
    </row>
    <row r="135" spans="1:26" ht="15.75" x14ac:dyDescent="0.2">
      <c r="A135" s="169"/>
      <c r="B135" s="9">
        <v>240452</v>
      </c>
      <c r="C135" s="171"/>
      <c r="D135" s="168"/>
      <c r="E135" s="168"/>
      <c r="F135" s="168"/>
      <c r="G135" s="168"/>
      <c r="H135" s="168"/>
      <c r="I135" s="168"/>
      <c r="J135" s="29" t="s">
        <v>13</v>
      </c>
      <c r="K135" s="50">
        <v>25518.228000000003</v>
      </c>
      <c r="L135" s="50">
        <v>20357.386999999999</v>
      </c>
      <c r="M135" s="35">
        <v>27605.093999999997</v>
      </c>
      <c r="N135" s="35">
        <v>55495.649000000005</v>
      </c>
      <c r="O135" s="50">
        <v>85621.913000000015</v>
      </c>
      <c r="P135" s="50">
        <v>8479.512999999999</v>
      </c>
      <c r="Q135" s="50">
        <v>3668.0909999999999</v>
      </c>
      <c r="R135" s="57">
        <v>5038.5280000000002</v>
      </c>
      <c r="S135" s="38">
        <v>11285.672</v>
      </c>
      <c r="T135" s="38">
        <v>14475.123000000001</v>
      </c>
      <c r="U135" s="40">
        <v>3875.7279999999996</v>
      </c>
      <c r="V135" s="75">
        <v>23290.296999999999</v>
      </c>
      <c r="W135" s="76">
        <f t="shared" si="6"/>
        <v>284711.223</v>
      </c>
    </row>
    <row r="136" spans="1:26" ht="15.75" x14ac:dyDescent="0.2">
      <c r="A136" s="169"/>
      <c r="B136" s="9">
        <v>240452</v>
      </c>
      <c r="C136" s="171"/>
      <c r="D136" s="168"/>
      <c r="E136" s="168"/>
      <c r="F136" s="168"/>
      <c r="G136" s="168"/>
      <c r="H136" s="168"/>
      <c r="I136" s="168"/>
      <c r="J136" s="26" t="s">
        <v>55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49">
        <v>0</v>
      </c>
      <c r="S136" s="49">
        <v>0</v>
      </c>
      <c r="T136" s="38">
        <v>0</v>
      </c>
      <c r="U136" s="38">
        <v>0</v>
      </c>
      <c r="V136" s="75">
        <v>0</v>
      </c>
      <c r="W136" s="76">
        <f t="shared" si="6"/>
        <v>0</v>
      </c>
    </row>
    <row r="137" spans="1:26" ht="15.75" x14ac:dyDescent="0.2">
      <c r="A137" s="169"/>
      <c r="B137" s="9">
        <v>240452</v>
      </c>
      <c r="C137" s="171"/>
      <c r="D137" s="168"/>
      <c r="E137" s="168"/>
      <c r="F137" s="168"/>
      <c r="G137" s="168"/>
      <c r="H137" s="168"/>
      <c r="I137" s="168"/>
      <c r="J137" s="26" t="s">
        <v>19</v>
      </c>
      <c r="K137" s="39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49">
        <v>0</v>
      </c>
      <c r="S137" s="49">
        <v>0</v>
      </c>
      <c r="T137" s="38">
        <v>0</v>
      </c>
      <c r="U137" s="38">
        <v>0</v>
      </c>
      <c r="V137" s="75">
        <v>0</v>
      </c>
      <c r="W137" s="76">
        <f t="shared" si="6"/>
        <v>0</v>
      </c>
    </row>
    <row r="138" spans="1:26" s="31" customFormat="1" ht="16.5" thickBot="1" x14ac:dyDescent="0.25">
      <c r="A138" s="163"/>
      <c r="B138" s="9">
        <v>240452</v>
      </c>
      <c r="C138" s="171"/>
      <c r="D138" s="168"/>
      <c r="E138" s="168"/>
      <c r="F138" s="168"/>
      <c r="G138" s="168"/>
      <c r="H138" s="168"/>
      <c r="I138" s="168"/>
      <c r="J138" s="30" t="s">
        <v>118</v>
      </c>
      <c r="K138" s="55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91">
        <v>0</v>
      </c>
      <c r="W138" s="92">
        <f t="shared" si="6"/>
        <v>0</v>
      </c>
      <c r="Z138" s="25"/>
    </row>
    <row r="139" spans="1:26" ht="16.5" thickBot="1" x14ac:dyDescent="0.25">
      <c r="A139" s="6"/>
      <c r="B139" s="8">
        <v>240452</v>
      </c>
      <c r="C139" s="16"/>
      <c r="D139" s="16"/>
      <c r="E139" s="16"/>
      <c r="F139" s="16"/>
      <c r="G139" s="16"/>
      <c r="H139" s="16"/>
      <c r="I139" s="16"/>
      <c r="J139" s="16"/>
      <c r="K139" s="41"/>
      <c r="L139" s="42" t="s">
        <v>168</v>
      </c>
      <c r="M139" s="42" t="s">
        <v>168</v>
      </c>
      <c r="N139" s="42" t="s">
        <v>168</v>
      </c>
      <c r="O139" s="42" t="s">
        <v>168</v>
      </c>
      <c r="P139" s="42" t="s">
        <v>168</v>
      </c>
      <c r="Q139" s="42" t="s">
        <v>168</v>
      </c>
      <c r="R139" s="79" t="s">
        <v>168</v>
      </c>
      <c r="S139" s="80" t="s">
        <v>168</v>
      </c>
      <c r="T139" s="42" t="s">
        <v>168</v>
      </c>
      <c r="U139" s="42" t="s">
        <v>168</v>
      </c>
      <c r="V139" s="81" t="s">
        <v>168</v>
      </c>
      <c r="W139" s="82">
        <f>SUM(W133:W138)</f>
        <v>748627.38600000006</v>
      </c>
    </row>
    <row r="140" spans="1:26" ht="15.75" x14ac:dyDescent="0.2">
      <c r="A140" s="162">
        <v>647</v>
      </c>
      <c r="B140" s="103">
        <v>240454</v>
      </c>
      <c r="C140" s="166" t="s">
        <v>152</v>
      </c>
      <c r="D140" s="164" t="s">
        <v>28</v>
      </c>
      <c r="E140" s="172">
        <v>37.9</v>
      </c>
      <c r="F140" s="166" t="s">
        <v>107</v>
      </c>
      <c r="G140" s="164" t="s">
        <v>51</v>
      </c>
      <c r="H140" s="164" t="s">
        <v>109</v>
      </c>
      <c r="I140" s="164" t="s">
        <v>51</v>
      </c>
      <c r="J140" s="27" t="s">
        <v>12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60">
        <v>0</v>
      </c>
      <c r="S140" s="60">
        <v>0</v>
      </c>
      <c r="T140" s="43">
        <v>0</v>
      </c>
      <c r="U140" s="43">
        <v>0</v>
      </c>
      <c r="V140" s="83">
        <v>0</v>
      </c>
      <c r="W140" s="84">
        <f t="shared" ref="W140:W147" si="7">SUM(K140:V140)</f>
        <v>0</v>
      </c>
    </row>
    <row r="141" spans="1:26" ht="15.75" x14ac:dyDescent="0.2">
      <c r="A141" s="169"/>
      <c r="B141" s="9">
        <v>240454</v>
      </c>
      <c r="C141" s="171"/>
      <c r="D141" s="168"/>
      <c r="E141" s="173"/>
      <c r="F141" s="171"/>
      <c r="G141" s="168"/>
      <c r="H141" s="168"/>
      <c r="I141" s="168"/>
      <c r="J141" s="17" t="s">
        <v>21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0">
        <v>0</v>
      </c>
      <c r="R141" s="44">
        <v>0</v>
      </c>
      <c r="S141" s="44">
        <v>0</v>
      </c>
      <c r="T141" s="40">
        <v>0</v>
      </c>
      <c r="U141" s="40">
        <v>0</v>
      </c>
      <c r="V141" s="77">
        <v>0</v>
      </c>
      <c r="W141" s="78">
        <f t="shared" si="7"/>
        <v>0</v>
      </c>
    </row>
    <row r="142" spans="1:26" ht="15.75" x14ac:dyDescent="0.2">
      <c r="A142" s="169"/>
      <c r="B142" s="9">
        <v>240454</v>
      </c>
      <c r="C142" s="171"/>
      <c r="D142" s="168"/>
      <c r="E142" s="173"/>
      <c r="F142" s="168"/>
      <c r="G142" s="168"/>
      <c r="H142" s="168"/>
      <c r="I142" s="168"/>
      <c r="J142" s="29" t="s">
        <v>123</v>
      </c>
      <c r="K142" s="50">
        <v>0</v>
      </c>
      <c r="L142" s="50">
        <v>0</v>
      </c>
      <c r="M142" s="50">
        <v>0</v>
      </c>
      <c r="N142" s="50">
        <v>19676.258000000002</v>
      </c>
      <c r="O142" s="50">
        <v>0</v>
      </c>
      <c r="P142" s="50">
        <v>0</v>
      </c>
      <c r="Q142" s="50">
        <v>0</v>
      </c>
      <c r="R142" s="57">
        <v>0</v>
      </c>
      <c r="S142" s="57">
        <v>0</v>
      </c>
      <c r="T142" s="50">
        <v>0</v>
      </c>
      <c r="U142" s="50">
        <v>0</v>
      </c>
      <c r="V142" s="86">
        <v>0</v>
      </c>
      <c r="W142" s="87">
        <f t="shared" si="7"/>
        <v>19676.258000000002</v>
      </c>
    </row>
    <row r="143" spans="1:26" ht="15.75" x14ac:dyDescent="0.2">
      <c r="A143" s="169"/>
      <c r="B143" s="9">
        <v>240454</v>
      </c>
      <c r="C143" s="171"/>
      <c r="D143" s="168"/>
      <c r="E143" s="173"/>
      <c r="F143" s="168"/>
      <c r="G143" s="168"/>
      <c r="H143" s="168"/>
      <c r="I143" s="168"/>
      <c r="J143" s="29" t="s">
        <v>75</v>
      </c>
      <c r="K143" s="57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7">
        <v>0</v>
      </c>
      <c r="S143" s="57">
        <v>0</v>
      </c>
      <c r="T143" s="50">
        <v>0</v>
      </c>
      <c r="U143" s="50">
        <v>0</v>
      </c>
      <c r="V143" s="86">
        <v>0</v>
      </c>
      <c r="W143" s="87">
        <f t="shared" si="7"/>
        <v>0</v>
      </c>
    </row>
    <row r="144" spans="1:26" ht="15.75" x14ac:dyDescent="0.2">
      <c r="A144" s="169"/>
      <c r="B144" s="9">
        <v>240454</v>
      </c>
      <c r="C144" s="171"/>
      <c r="D144" s="168"/>
      <c r="E144" s="173"/>
      <c r="F144" s="168"/>
      <c r="G144" s="168"/>
      <c r="H144" s="168"/>
      <c r="I144" s="168"/>
      <c r="J144" s="26" t="s">
        <v>74</v>
      </c>
      <c r="K144" s="49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0</v>
      </c>
      <c r="S144" s="38">
        <v>0</v>
      </c>
      <c r="T144" s="38">
        <v>0</v>
      </c>
      <c r="U144" s="38">
        <v>0</v>
      </c>
      <c r="V144" s="75">
        <v>0</v>
      </c>
      <c r="W144" s="76">
        <f t="shared" si="7"/>
        <v>0</v>
      </c>
    </row>
    <row r="145" spans="1:23" ht="15.75" x14ac:dyDescent="0.2">
      <c r="A145" s="169"/>
      <c r="B145" s="9">
        <v>240454</v>
      </c>
      <c r="C145" s="171"/>
      <c r="D145" s="168"/>
      <c r="E145" s="173"/>
      <c r="F145" s="168"/>
      <c r="G145" s="168"/>
      <c r="H145" s="168"/>
      <c r="I145" s="168"/>
      <c r="J145" s="26" t="s">
        <v>22</v>
      </c>
      <c r="K145" s="49">
        <v>404585.34099999996</v>
      </c>
      <c r="L145" s="38">
        <v>360855.94099999999</v>
      </c>
      <c r="M145" s="38">
        <v>385418.05700000009</v>
      </c>
      <c r="N145" s="35">
        <v>336068.79100000008</v>
      </c>
      <c r="O145" s="38">
        <v>360472.89799999999</v>
      </c>
      <c r="P145" s="38">
        <v>375737.42000000004</v>
      </c>
      <c r="Q145" s="38">
        <v>393620.27600000013</v>
      </c>
      <c r="R145" s="49">
        <v>362111.60800000001</v>
      </c>
      <c r="S145" s="49">
        <v>359348.90500000009</v>
      </c>
      <c r="T145" s="38">
        <v>377377.37599999993</v>
      </c>
      <c r="U145" s="38">
        <v>397800.17499999981</v>
      </c>
      <c r="V145" s="75">
        <v>387920.81099999999</v>
      </c>
      <c r="W145" s="76">
        <f t="shared" si="7"/>
        <v>4501317.5989999995</v>
      </c>
    </row>
    <row r="146" spans="1:23" ht="15.75" x14ac:dyDescent="0.2">
      <c r="A146" s="169"/>
      <c r="B146" s="9">
        <v>240454</v>
      </c>
      <c r="C146" s="171"/>
      <c r="D146" s="168"/>
      <c r="E146" s="173"/>
      <c r="F146" s="168"/>
      <c r="G146" s="168"/>
      <c r="H146" s="168"/>
      <c r="I146" s="168"/>
      <c r="J146" s="26" t="s">
        <v>23</v>
      </c>
      <c r="K146" s="49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49">
        <v>0</v>
      </c>
      <c r="S146" s="49">
        <v>0</v>
      </c>
      <c r="T146" s="38">
        <v>0</v>
      </c>
      <c r="U146" s="38">
        <v>0</v>
      </c>
      <c r="V146" s="75">
        <v>0</v>
      </c>
      <c r="W146" s="76">
        <f t="shared" si="7"/>
        <v>0</v>
      </c>
    </row>
    <row r="147" spans="1:23" ht="16.5" thickBot="1" x14ac:dyDescent="0.25">
      <c r="A147" s="163"/>
      <c r="B147" s="139">
        <v>240454</v>
      </c>
      <c r="C147" s="167"/>
      <c r="D147" s="165"/>
      <c r="E147" s="175"/>
      <c r="F147" s="165"/>
      <c r="G147" s="165"/>
      <c r="H147" s="165"/>
      <c r="I147" s="165"/>
      <c r="J147" s="17" t="s">
        <v>54</v>
      </c>
      <c r="K147" s="44">
        <v>0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4">
        <v>0</v>
      </c>
      <c r="S147" s="44">
        <v>0</v>
      </c>
      <c r="T147" s="40">
        <v>0</v>
      </c>
      <c r="U147" s="40">
        <v>0</v>
      </c>
      <c r="V147" s="77">
        <v>0</v>
      </c>
      <c r="W147" s="78">
        <f t="shared" si="7"/>
        <v>0</v>
      </c>
    </row>
    <row r="148" spans="1:23" ht="16.5" thickBot="1" x14ac:dyDescent="0.25">
      <c r="A148" s="6"/>
      <c r="B148" s="8">
        <v>240454</v>
      </c>
      <c r="C148" s="16"/>
      <c r="D148" s="16"/>
      <c r="E148" s="16"/>
      <c r="F148" s="16"/>
      <c r="G148" s="16"/>
      <c r="H148" s="16"/>
      <c r="I148" s="16"/>
      <c r="J148" s="16"/>
      <c r="K148" s="41"/>
      <c r="L148" s="42" t="s">
        <v>168</v>
      </c>
      <c r="M148" s="42" t="s">
        <v>168</v>
      </c>
      <c r="N148" s="42" t="s">
        <v>168</v>
      </c>
      <c r="O148" s="42" t="s">
        <v>168</v>
      </c>
      <c r="P148" s="42" t="s">
        <v>168</v>
      </c>
      <c r="Q148" s="42" t="s">
        <v>168</v>
      </c>
      <c r="R148" s="79" t="s">
        <v>168</v>
      </c>
      <c r="S148" s="80" t="s">
        <v>168</v>
      </c>
      <c r="T148" s="42" t="s">
        <v>168</v>
      </c>
      <c r="U148" s="42" t="s">
        <v>168</v>
      </c>
      <c r="V148" s="81" t="s">
        <v>168</v>
      </c>
      <c r="W148" s="82">
        <f>SUM(W140:W147)</f>
        <v>4520993.8569999998</v>
      </c>
    </row>
    <row r="149" spans="1:23" ht="15.75" x14ac:dyDescent="0.2">
      <c r="A149" s="162">
        <v>648</v>
      </c>
      <c r="B149" s="9">
        <v>240453</v>
      </c>
      <c r="C149" s="171" t="s">
        <v>153</v>
      </c>
      <c r="D149" s="168" t="s">
        <v>28</v>
      </c>
      <c r="E149" s="173">
        <v>37.799999999999997</v>
      </c>
      <c r="F149" s="168" t="s">
        <v>109</v>
      </c>
      <c r="G149" s="168" t="s">
        <v>51</v>
      </c>
      <c r="H149" s="171" t="s">
        <v>107</v>
      </c>
      <c r="I149" s="168" t="s">
        <v>51</v>
      </c>
      <c r="J149" s="27" t="s">
        <v>12</v>
      </c>
      <c r="K149" s="43">
        <v>109810.06499999997</v>
      </c>
      <c r="L149" s="43">
        <v>72042.465999999986</v>
      </c>
      <c r="M149" s="43">
        <v>121332.632</v>
      </c>
      <c r="N149" s="35">
        <v>172704.99000000005</v>
      </c>
      <c r="O149" s="43">
        <v>178335.255</v>
      </c>
      <c r="P149" s="43">
        <v>74026.442999999999</v>
      </c>
      <c r="Q149" s="43">
        <v>104384.60700000003</v>
      </c>
      <c r="R149" s="60">
        <v>91948.079000000012</v>
      </c>
      <c r="S149" s="60">
        <v>114362.41699999999</v>
      </c>
      <c r="T149" s="43">
        <v>93380.150999999998</v>
      </c>
      <c r="U149" s="43">
        <v>75718.301000000007</v>
      </c>
      <c r="V149" s="83">
        <v>112161.76900000001</v>
      </c>
      <c r="W149" s="84">
        <f>SUM(K149:V149)</f>
        <v>1320207.1750000003</v>
      </c>
    </row>
    <row r="150" spans="1:23" ht="15.75" x14ac:dyDescent="0.2">
      <c r="A150" s="169"/>
      <c r="B150" s="9">
        <v>240453</v>
      </c>
      <c r="C150" s="171"/>
      <c r="D150" s="168"/>
      <c r="E150" s="173"/>
      <c r="F150" s="168"/>
      <c r="G150" s="168"/>
      <c r="H150" s="168"/>
      <c r="I150" s="168"/>
      <c r="J150" s="26" t="s">
        <v>13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49">
        <v>0</v>
      </c>
      <c r="S150" s="49">
        <v>0</v>
      </c>
      <c r="T150" s="38">
        <v>0</v>
      </c>
      <c r="U150" s="38">
        <v>0</v>
      </c>
      <c r="V150" s="75">
        <v>0</v>
      </c>
      <c r="W150" s="76">
        <f>SUM(K150:V150)</f>
        <v>0</v>
      </c>
    </row>
    <row r="151" spans="1:23" ht="15.75" x14ac:dyDescent="0.2">
      <c r="A151" s="169"/>
      <c r="B151" s="9">
        <v>240453</v>
      </c>
      <c r="C151" s="171"/>
      <c r="D151" s="168"/>
      <c r="E151" s="173"/>
      <c r="F151" s="168"/>
      <c r="G151" s="168"/>
      <c r="H151" s="168"/>
      <c r="I151" s="168"/>
      <c r="J151" s="29" t="s">
        <v>19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7">
        <v>0</v>
      </c>
      <c r="S151" s="57">
        <v>0</v>
      </c>
      <c r="T151" s="50">
        <v>0</v>
      </c>
      <c r="U151" s="50">
        <v>0</v>
      </c>
      <c r="V151" s="86">
        <v>0</v>
      </c>
      <c r="W151" s="87">
        <f>SUM(K151:V151)</f>
        <v>0</v>
      </c>
    </row>
    <row r="152" spans="1:23" ht="16.5" thickBot="1" x14ac:dyDescent="0.25">
      <c r="A152" s="163"/>
      <c r="B152" s="9">
        <v>240453</v>
      </c>
      <c r="C152" s="171"/>
      <c r="D152" s="168"/>
      <c r="E152" s="173"/>
      <c r="F152" s="168"/>
      <c r="G152" s="168"/>
      <c r="H152" s="168"/>
      <c r="I152" s="168"/>
      <c r="J152" s="29" t="s">
        <v>37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7">
        <v>0</v>
      </c>
      <c r="S152" s="57">
        <v>0</v>
      </c>
      <c r="T152" s="50">
        <v>0</v>
      </c>
      <c r="U152" s="50">
        <v>0</v>
      </c>
      <c r="V152" s="86">
        <v>0</v>
      </c>
      <c r="W152" s="87">
        <f>SUM(K152:V152)</f>
        <v>0</v>
      </c>
    </row>
    <row r="153" spans="1:23" ht="16.5" thickBot="1" x14ac:dyDescent="0.25">
      <c r="A153" s="6"/>
      <c r="B153" s="8">
        <v>240453</v>
      </c>
      <c r="C153" s="16"/>
      <c r="D153" s="16"/>
      <c r="E153" s="16"/>
      <c r="F153" s="16"/>
      <c r="G153" s="16"/>
      <c r="H153" s="16"/>
      <c r="I153" s="16"/>
      <c r="J153" s="16"/>
      <c r="K153" s="41"/>
      <c r="L153" s="42" t="s">
        <v>168</v>
      </c>
      <c r="M153" s="42" t="s">
        <v>168</v>
      </c>
      <c r="N153" s="42" t="s">
        <v>168</v>
      </c>
      <c r="O153" s="42" t="s">
        <v>168</v>
      </c>
      <c r="P153" s="42" t="s">
        <v>168</v>
      </c>
      <c r="Q153" s="42" t="s">
        <v>168</v>
      </c>
      <c r="R153" s="79" t="s">
        <v>168</v>
      </c>
      <c r="S153" s="80" t="s">
        <v>168</v>
      </c>
      <c r="T153" s="42" t="s">
        <v>168</v>
      </c>
      <c r="U153" s="42" t="s">
        <v>168</v>
      </c>
      <c r="V153" s="81" t="s">
        <v>168</v>
      </c>
      <c r="W153" s="82">
        <f>SUM(W149:W152)</f>
        <v>1320207.1750000003</v>
      </c>
    </row>
    <row r="154" spans="1:23" ht="15.75" customHeight="1" x14ac:dyDescent="0.2">
      <c r="A154" s="162">
        <v>658</v>
      </c>
      <c r="B154" s="103">
        <v>240449</v>
      </c>
      <c r="C154" s="166" t="s">
        <v>154</v>
      </c>
      <c r="D154" s="164" t="s">
        <v>28</v>
      </c>
      <c r="E154" s="172">
        <v>152.69999999999999</v>
      </c>
      <c r="F154" s="164" t="s">
        <v>50</v>
      </c>
      <c r="G154" s="164" t="s">
        <v>51</v>
      </c>
      <c r="H154" s="164" t="s">
        <v>106</v>
      </c>
      <c r="I154" s="164" t="s">
        <v>51</v>
      </c>
      <c r="J154" s="27" t="s">
        <v>35</v>
      </c>
      <c r="K154" s="43">
        <v>331455.88999999996</v>
      </c>
      <c r="L154" s="43">
        <v>306457.45400000003</v>
      </c>
      <c r="M154" s="63">
        <v>294798.71799999999</v>
      </c>
      <c r="N154" s="43">
        <v>226604.36200000002</v>
      </c>
      <c r="O154" s="43">
        <v>303963.0639999999</v>
      </c>
      <c r="P154" s="43">
        <v>266648.82799999998</v>
      </c>
      <c r="Q154" s="43">
        <v>201304.83100000001</v>
      </c>
      <c r="R154" s="60">
        <v>169086.473</v>
      </c>
      <c r="S154" s="60">
        <v>251335.27199999994</v>
      </c>
      <c r="T154" s="43">
        <v>247268.01300000001</v>
      </c>
      <c r="U154" s="43">
        <v>257785.54299999992</v>
      </c>
      <c r="V154" s="83">
        <v>361206.91700000007</v>
      </c>
      <c r="W154" s="84">
        <f t="shared" ref="W154:W160" si="8">SUM(K154:V154)</f>
        <v>3217915.3649999998</v>
      </c>
    </row>
    <row r="155" spans="1:23" ht="15.75" x14ac:dyDescent="0.2">
      <c r="A155" s="169"/>
      <c r="B155" s="9">
        <v>240449</v>
      </c>
      <c r="C155" s="171"/>
      <c r="D155" s="168"/>
      <c r="E155" s="173"/>
      <c r="F155" s="168"/>
      <c r="G155" s="168"/>
      <c r="H155" s="168"/>
      <c r="I155" s="168"/>
      <c r="J155" s="26" t="s">
        <v>12</v>
      </c>
      <c r="K155" s="38">
        <v>0</v>
      </c>
      <c r="L155" s="38">
        <v>2365.8620000000001</v>
      </c>
      <c r="M155" s="35">
        <v>5966.7020000000002</v>
      </c>
      <c r="N155" s="38">
        <v>0</v>
      </c>
      <c r="O155" s="38">
        <v>0</v>
      </c>
      <c r="P155" s="38">
        <v>10265.271000000002</v>
      </c>
      <c r="Q155" s="38">
        <v>45778.967999999993</v>
      </c>
      <c r="R155" s="49">
        <v>25875.86</v>
      </c>
      <c r="S155" s="49">
        <v>3150.1690000000003</v>
      </c>
      <c r="T155" s="38">
        <v>12085.549000000001</v>
      </c>
      <c r="U155" s="38">
        <v>8497.6770000000015</v>
      </c>
      <c r="V155" s="75">
        <v>5935.4770000000008</v>
      </c>
      <c r="W155" s="76">
        <f t="shared" si="8"/>
        <v>119921.53499999999</v>
      </c>
    </row>
    <row r="156" spans="1:23" ht="15.75" x14ac:dyDescent="0.2">
      <c r="A156" s="169"/>
      <c r="B156" s="9">
        <v>240449</v>
      </c>
      <c r="C156" s="171"/>
      <c r="D156" s="168"/>
      <c r="E156" s="173"/>
      <c r="F156" s="168"/>
      <c r="G156" s="168"/>
      <c r="H156" s="168"/>
      <c r="I156" s="168"/>
      <c r="J156" s="26" t="s">
        <v>13</v>
      </c>
      <c r="K156" s="38">
        <v>120590.53499999999</v>
      </c>
      <c r="L156" s="38">
        <v>89727.359999999986</v>
      </c>
      <c r="M156" s="35">
        <v>20115.416000000005</v>
      </c>
      <c r="N156" s="35">
        <v>50639.063000000002</v>
      </c>
      <c r="O156" s="38">
        <v>117609.274</v>
      </c>
      <c r="P156" s="38">
        <v>130808.47499999999</v>
      </c>
      <c r="Q156" s="38">
        <v>132693.88200000001</v>
      </c>
      <c r="R156" s="49">
        <v>81124.655000000013</v>
      </c>
      <c r="S156" s="49">
        <v>108003.64000000001</v>
      </c>
      <c r="T156" s="38">
        <v>90324.700000000012</v>
      </c>
      <c r="U156" s="38">
        <v>30942.865999999998</v>
      </c>
      <c r="V156" s="75">
        <v>52538.924000000006</v>
      </c>
      <c r="W156" s="76">
        <f t="shared" si="8"/>
        <v>1025118.79</v>
      </c>
    </row>
    <row r="157" spans="1:23" ht="15.75" x14ac:dyDescent="0.2">
      <c r="A157" s="169"/>
      <c r="B157" s="9">
        <v>240449</v>
      </c>
      <c r="C157" s="171"/>
      <c r="D157" s="168"/>
      <c r="E157" s="173"/>
      <c r="F157" s="168"/>
      <c r="G157" s="168"/>
      <c r="H157" s="168"/>
      <c r="I157" s="168"/>
      <c r="J157" s="26" t="s">
        <v>36</v>
      </c>
      <c r="K157" s="38">
        <v>0</v>
      </c>
      <c r="L157" s="38">
        <v>0</v>
      </c>
      <c r="M157" s="67">
        <v>0</v>
      </c>
      <c r="N157" s="67">
        <v>0</v>
      </c>
      <c r="O157" s="38">
        <v>0</v>
      </c>
      <c r="P157" s="38">
        <v>0</v>
      </c>
      <c r="Q157" s="38">
        <v>0</v>
      </c>
      <c r="R157" s="49">
        <v>0</v>
      </c>
      <c r="S157" s="49">
        <v>0</v>
      </c>
      <c r="T157" s="38">
        <v>0</v>
      </c>
      <c r="U157" s="38">
        <v>0</v>
      </c>
      <c r="V157" s="75">
        <v>0</v>
      </c>
      <c r="W157" s="76">
        <f t="shared" si="8"/>
        <v>0</v>
      </c>
    </row>
    <row r="158" spans="1:23" ht="15.75" x14ac:dyDescent="0.2">
      <c r="A158" s="169"/>
      <c r="B158" s="9">
        <v>240449</v>
      </c>
      <c r="C158" s="171"/>
      <c r="D158" s="168"/>
      <c r="E158" s="173"/>
      <c r="F158" s="168"/>
      <c r="G158" s="168"/>
      <c r="H158" s="168"/>
      <c r="I158" s="168"/>
      <c r="J158" s="26" t="s">
        <v>76</v>
      </c>
      <c r="K158" s="38">
        <v>0</v>
      </c>
      <c r="L158" s="38">
        <v>0</v>
      </c>
      <c r="M158" s="65">
        <v>0</v>
      </c>
      <c r="N158" s="38">
        <v>0</v>
      </c>
      <c r="O158" s="38">
        <v>0</v>
      </c>
      <c r="P158" s="38">
        <v>0</v>
      </c>
      <c r="Q158" s="38">
        <v>0</v>
      </c>
      <c r="R158" s="49">
        <v>0</v>
      </c>
      <c r="S158" s="49">
        <v>0</v>
      </c>
      <c r="T158" s="38">
        <v>0</v>
      </c>
      <c r="U158" s="38">
        <v>0</v>
      </c>
      <c r="V158" s="75">
        <v>0</v>
      </c>
      <c r="W158" s="76">
        <f t="shared" si="8"/>
        <v>0</v>
      </c>
    </row>
    <row r="159" spans="1:23" ht="15.75" x14ac:dyDescent="0.2">
      <c r="A159" s="169"/>
      <c r="B159" s="9">
        <v>240449</v>
      </c>
      <c r="C159" s="171"/>
      <c r="D159" s="168"/>
      <c r="E159" s="173"/>
      <c r="F159" s="168"/>
      <c r="G159" s="168"/>
      <c r="H159" s="168"/>
      <c r="I159" s="168"/>
      <c r="J159" s="26" t="s">
        <v>19</v>
      </c>
      <c r="K159" s="38">
        <v>33690.348999999995</v>
      </c>
      <c r="L159" s="38">
        <v>41671.163000000008</v>
      </c>
      <c r="M159" s="35">
        <v>55625.213000000003</v>
      </c>
      <c r="N159" s="35">
        <v>66371.823000000004</v>
      </c>
      <c r="O159" s="38">
        <v>35752.349000000009</v>
      </c>
      <c r="P159" s="38">
        <v>35546.570999999996</v>
      </c>
      <c r="Q159" s="38">
        <v>63561.73000000001</v>
      </c>
      <c r="R159" s="49">
        <v>65089.970999999998</v>
      </c>
      <c r="S159" s="49">
        <v>11006.137999999999</v>
      </c>
      <c r="T159" s="38">
        <v>37182.045999999995</v>
      </c>
      <c r="U159" s="38">
        <v>50394.333999999995</v>
      </c>
      <c r="V159" s="75">
        <v>34113.320000000007</v>
      </c>
      <c r="W159" s="76">
        <f t="shared" si="8"/>
        <v>530005.00699999998</v>
      </c>
    </row>
    <row r="160" spans="1:23" ht="16.5" thickBot="1" x14ac:dyDescent="0.25">
      <c r="A160" s="163"/>
      <c r="B160" s="139">
        <v>240449</v>
      </c>
      <c r="C160" s="167"/>
      <c r="D160" s="165"/>
      <c r="E160" s="175"/>
      <c r="F160" s="165"/>
      <c r="G160" s="165"/>
      <c r="H160" s="165"/>
      <c r="I160" s="165"/>
      <c r="J160" s="17" t="s">
        <v>37</v>
      </c>
      <c r="K160" s="40">
        <v>0</v>
      </c>
      <c r="L160" s="40">
        <v>21656.027000000002</v>
      </c>
      <c r="M160" s="35">
        <v>0</v>
      </c>
      <c r="N160" s="40">
        <v>0</v>
      </c>
      <c r="O160" s="40">
        <v>0</v>
      </c>
      <c r="P160" s="40">
        <v>34268.582999999999</v>
      </c>
      <c r="Q160" s="40">
        <v>2078.2360000000003</v>
      </c>
      <c r="R160" s="44">
        <v>0</v>
      </c>
      <c r="S160" s="44">
        <v>0</v>
      </c>
      <c r="T160" s="40">
        <v>25585.072</v>
      </c>
      <c r="U160" s="40">
        <v>12312.455</v>
      </c>
      <c r="V160" s="77">
        <v>15337.043</v>
      </c>
      <c r="W160" s="78">
        <f t="shared" si="8"/>
        <v>111237.41600000001</v>
      </c>
    </row>
    <row r="161" spans="1:23" ht="16.5" thickBot="1" x14ac:dyDescent="0.25">
      <c r="A161" s="6"/>
      <c r="B161" s="8">
        <v>240449</v>
      </c>
      <c r="C161" s="16"/>
      <c r="D161" s="16"/>
      <c r="E161" s="16"/>
      <c r="F161" s="16"/>
      <c r="G161" s="16"/>
      <c r="H161" s="16"/>
      <c r="I161" s="16"/>
      <c r="J161" s="16"/>
      <c r="K161" s="41"/>
      <c r="L161" s="42" t="s">
        <v>168</v>
      </c>
      <c r="M161" s="42" t="s">
        <v>168</v>
      </c>
      <c r="N161" s="42" t="s">
        <v>168</v>
      </c>
      <c r="O161" s="42" t="s">
        <v>168</v>
      </c>
      <c r="P161" s="42" t="s">
        <v>168</v>
      </c>
      <c r="Q161" s="42" t="s">
        <v>168</v>
      </c>
      <c r="R161" s="79" t="s">
        <v>168</v>
      </c>
      <c r="S161" s="80" t="s">
        <v>168</v>
      </c>
      <c r="T161" s="42" t="s">
        <v>168</v>
      </c>
      <c r="U161" s="42" t="s">
        <v>168</v>
      </c>
      <c r="V161" s="81" t="s">
        <v>168</v>
      </c>
      <c r="W161" s="82">
        <f>SUM(W154:W160)</f>
        <v>5004198.1129999999</v>
      </c>
    </row>
    <row r="162" spans="1:23" ht="15.75" x14ac:dyDescent="0.2">
      <c r="A162" s="162">
        <v>667</v>
      </c>
      <c r="B162" s="9">
        <v>240428</v>
      </c>
      <c r="C162" s="171" t="s">
        <v>155</v>
      </c>
      <c r="D162" s="168" t="s">
        <v>16</v>
      </c>
      <c r="E162" s="173">
        <v>98.8</v>
      </c>
      <c r="F162" s="168" t="s">
        <v>108</v>
      </c>
      <c r="G162" s="168" t="s">
        <v>51</v>
      </c>
      <c r="H162" s="168" t="s">
        <v>50</v>
      </c>
      <c r="I162" s="168" t="s">
        <v>51</v>
      </c>
      <c r="J162" s="27" t="s">
        <v>35</v>
      </c>
      <c r="K162" s="43">
        <v>93907.705999999976</v>
      </c>
      <c r="L162" s="43">
        <v>78703.445999999982</v>
      </c>
      <c r="M162" s="43">
        <v>93562.300000000032</v>
      </c>
      <c r="N162" s="43">
        <v>91186.157999999996</v>
      </c>
      <c r="O162" s="43">
        <v>85794.997999999978</v>
      </c>
      <c r="P162" s="43">
        <v>16068.675000000001</v>
      </c>
      <c r="Q162" s="43">
        <v>0</v>
      </c>
      <c r="R162" s="60">
        <v>0</v>
      </c>
      <c r="S162" s="60">
        <v>0</v>
      </c>
      <c r="T162" s="43">
        <v>0</v>
      </c>
      <c r="U162" s="43">
        <v>0</v>
      </c>
      <c r="V162" s="83">
        <v>0</v>
      </c>
      <c r="W162" s="84">
        <f t="shared" ref="W162:W167" si="9">SUM(K162:V162)</f>
        <v>459223.28299999994</v>
      </c>
    </row>
    <row r="163" spans="1:23" ht="15.75" x14ac:dyDescent="0.2">
      <c r="A163" s="169"/>
      <c r="B163" s="9">
        <v>240428</v>
      </c>
      <c r="C163" s="171"/>
      <c r="D163" s="168"/>
      <c r="E163" s="173"/>
      <c r="F163" s="168"/>
      <c r="G163" s="168"/>
      <c r="H163" s="168"/>
      <c r="I163" s="168"/>
      <c r="J163" s="26" t="s">
        <v>12</v>
      </c>
      <c r="K163" s="38">
        <v>0</v>
      </c>
      <c r="L163" s="38">
        <v>0</v>
      </c>
      <c r="M163" s="38">
        <v>0</v>
      </c>
      <c r="N163" s="35">
        <v>0</v>
      </c>
      <c r="O163" s="38">
        <v>0</v>
      </c>
      <c r="P163" s="38">
        <v>37076.256000000001</v>
      </c>
      <c r="Q163" s="38">
        <v>46082.911999999982</v>
      </c>
      <c r="R163" s="49">
        <v>65050.953999999998</v>
      </c>
      <c r="S163" s="49">
        <v>48213.016999999993</v>
      </c>
      <c r="T163" s="38">
        <v>52845.10100000001</v>
      </c>
      <c r="U163" s="38">
        <v>40267.991999999998</v>
      </c>
      <c r="V163" s="75">
        <v>23966.003000000001</v>
      </c>
      <c r="W163" s="76">
        <f t="shared" si="9"/>
        <v>313502.23499999999</v>
      </c>
    </row>
    <row r="164" spans="1:23" ht="15.75" x14ac:dyDescent="0.2">
      <c r="A164" s="169"/>
      <c r="B164" s="9">
        <v>240428</v>
      </c>
      <c r="C164" s="171"/>
      <c r="D164" s="168"/>
      <c r="E164" s="173"/>
      <c r="F164" s="168"/>
      <c r="G164" s="168"/>
      <c r="H164" s="168"/>
      <c r="I164" s="168"/>
      <c r="J164" s="26" t="s">
        <v>14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49">
        <v>0</v>
      </c>
      <c r="S164" s="49">
        <v>0</v>
      </c>
      <c r="T164" s="38">
        <v>0</v>
      </c>
      <c r="U164" s="38">
        <v>0</v>
      </c>
      <c r="V164" s="75">
        <v>0</v>
      </c>
      <c r="W164" s="76">
        <f t="shared" si="9"/>
        <v>0</v>
      </c>
    </row>
    <row r="165" spans="1:23" ht="15.75" x14ac:dyDescent="0.2">
      <c r="A165" s="169"/>
      <c r="B165" s="9">
        <v>240428</v>
      </c>
      <c r="C165" s="171"/>
      <c r="D165" s="168"/>
      <c r="E165" s="173"/>
      <c r="F165" s="168"/>
      <c r="G165" s="168"/>
      <c r="H165" s="168"/>
      <c r="I165" s="168"/>
      <c r="J165" s="29" t="s">
        <v>13</v>
      </c>
      <c r="K165" s="50">
        <v>40236.342000000004</v>
      </c>
      <c r="L165" s="50">
        <v>45068.34399999999</v>
      </c>
      <c r="M165" s="50">
        <v>38540.652000000009</v>
      </c>
      <c r="N165" s="50">
        <v>40252.648999999998</v>
      </c>
      <c r="O165" s="50">
        <v>44365.119000000006</v>
      </c>
      <c r="P165" s="50">
        <v>8427.8279999999995</v>
      </c>
      <c r="Q165" s="50">
        <v>0</v>
      </c>
      <c r="R165" s="57">
        <v>0</v>
      </c>
      <c r="S165" s="57">
        <v>0</v>
      </c>
      <c r="T165" s="50">
        <v>0</v>
      </c>
      <c r="U165" s="38">
        <v>0</v>
      </c>
      <c r="V165" s="86">
        <v>0</v>
      </c>
      <c r="W165" s="87">
        <f t="shared" si="9"/>
        <v>216890.93400000001</v>
      </c>
    </row>
    <row r="166" spans="1:23" ht="15.75" x14ac:dyDescent="0.2">
      <c r="A166" s="169"/>
      <c r="B166" s="9">
        <v>240428</v>
      </c>
      <c r="C166" s="171"/>
      <c r="D166" s="168"/>
      <c r="E166" s="173"/>
      <c r="F166" s="168"/>
      <c r="G166" s="168"/>
      <c r="H166" s="168"/>
      <c r="I166" s="168"/>
      <c r="J166" s="29" t="s">
        <v>19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7">
        <v>0</v>
      </c>
      <c r="S166" s="57">
        <v>0</v>
      </c>
      <c r="T166" s="50">
        <v>0</v>
      </c>
      <c r="U166" s="50">
        <v>0</v>
      </c>
      <c r="V166" s="86">
        <v>0</v>
      </c>
      <c r="W166" s="87">
        <f t="shared" si="9"/>
        <v>0</v>
      </c>
    </row>
    <row r="167" spans="1:23" ht="16.5" thickBot="1" x14ac:dyDescent="0.25">
      <c r="A167" s="163"/>
      <c r="B167" s="9">
        <v>240428</v>
      </c>
      <c r="C167" s="171"/>
      <c r="D167" s="168"/>
      <c r="E167" s="173"/>
      <c r="F167" s="168"/>
      <c r="G167" s="168"/>
      <c r="H167" s="168"/>
      <c r="I167" s="168"/>
      <c r="J167" s="29" t="s">
        <v>15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7">
        <v>0</v>
      </c>
      <c r="S167" s="57">
        <v>0</v>
      </c>
      <c r="T167" s="50">
        <v>0</v>
      </c>
      <c r="U167" s="50">
        <v>0</v>
      </c>
      <c r="V167" s="86">
        <v>0</v>
      </c>
      <c r="W167" s="87">
        <f t="shared" si="9"/>
        <v>0</v>
      </c>
    </row>
    <row r="168" spans="1:23" ht="16.5" thickBot="1" x14ac:dyDescent="0.25">
      <c r="A168" s="6"/>
      <c r="B168" s="8">
        <v>240428</v>
      </c>
      <c r="C168" s="16"/>
      <c r="D168" s="16"/>
      <c r="E168" s="16"/>
      <c r="F168" s="16"/>
      <c r="G168" s="16"/>
      <c r="H168" s="16"/>
      <c r="I168" s="16"/>
      <c r="J168" s="16"/>
      <c r="K168" s="41"/>
      <c r="L168" s="42" t="s">
        <v>168</v>
      </c>
      <c r="M168" s="42" t="s">
        <v>168</v>
      </c>
      <c r="N168" s="42" t="s">
        <v>168</v>
      </c>
      <c r="O168" s="42" t="s">
        <v>168</v>
      </c>
      <c r="P168" s="42" t="s">
        <v>168</v>
      </c>
      <c r="Q168" s="42" t="s">
        <v>168</v>
      </c>
      <c r="R168" s="79" t="s">
        <v>168</v>
      </c>
      <c r="S168" s="80" t="s">
        <v>168</v>
      </c>
      <c r="T168" s="42" t="s">
        <v>168</v>
      </c>
      <c r="U168" s="42" t="s">
        <v>168</v>
      </c>
      <c r="V168" s="81" t="s">
        <v>168</v>
      </c>
      <c r="W168" s="82">
        <f>SUM(W162:W167)</f>
        <v>989616.45199999993</v>
      </c>
    </row>
    <row r="169" spans="1:23" ht="15.75" x14ac:dyDescent="0.2">
      <c r="A169" s="162">
        <v>668</v>
      </c>
      <c r="B169" s="103">
        <v>240429</v>
      </c>
      <c r="C169" s="166" t="s">
        <v>156</v>
      </c>
      <c r="D169" s="164" t="s">
        <v>17</v>
      </c>
      <c r="E169" s="172">
        <v>98.8</v>
      </c>
      <c r="F169" s="164" t="s">
        <v>50</v>
      </c>
      <c r="G169" s="164" t="s">
        <v>51</v>
      </c>
      <c r="H169" s="164" t="s">
        <v>108</v>
      </c>
      <c r="I169" s="164" t="s">
        <v>51</v>
      </c>
      <c r="J169" s="27" t="s">
        <v>35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81153.339999999982</v>
      </c>
      <c r="Q169" s="38">
        <v>92102.680000000022</v>
      </c>
      <c r="R169" s="49">
        <v>115530.79400000005</v>
      </c>
      <c r="S169" s="49">
        <v>94593.158999999971</v>
      </c>
      <c r="T169" s="38">
        <v>107219.21899999998</v>
      </c>
      <c r="U169" s="38">
        <v>91132.940999999977</v>
      </c>
      <c r="V169" s="75">
        <v>92479.562000000005</v>
      </c>
      <c r="W169" s="76">
        <f>SUM(K169:V169)</f>
        <v>674211.69500000007</v>
      </c>
    </row>
    <row r="170" spans="1:23" ht="15.75" x14ac:dyDescent="0.2">
      <c r="A170" s="169"/>
      <c r="B170" s="9">
        <v>240429</v>
      </c>
      <c r="C170" s="171"/>
      <c r="D170" s="168"/>
      <c r="E170" s="173"/>
      <c r="F170" s="168"/>
      <c r="G170" s="168"/>
      <c r="H170" s="168"/>
      <c r="I170" s="168"/>
      <c r="J170" s="26" t="s">
        <v>12</v>
      </c>
      <c r="K170" s="38">
        <v>41850.669000000002</v>
      </c>
      <c r="L170" s="38">
        <v>58683.50999999998</v>
      </c>
      <c r="M170" s="38">
        <v>72548.414000000019</v>
      </c>
      <c r="N170" s="38">
        <v>18068.103999999999</v>
      </c>
      <c r="O170" s="38">
        <v>79699.830000000016</v>
      </c>
      <c r="P170" s="38">
        <v>13862.389000000001</v>
      </c>
      <c r="Q170" s="38">
        <v>0</v>
      </c>
      <c r="R170" s="49">
        <v>0</v>
      </c>
      <c r="S170" s="49">
        <v>0</v>
      </c>
      <c r="T170" s="38">
        <v>0</v>
      </c>
      <c r="U170" s="38">
        <v>0</v>
      </c>
      <c r="V170" s="75">
        <v>0</v>
      </c>
      <c r="W170" s="76">
        <f>SUM(K170:V170)</f>
        <v>284712.91600000003</v>
      </c>
    </row>
    <row r="171" spans="1:23" ht="15.75" x14ac:dyDescent="0.2">
      <c r="A171" s="169"/>
      <c r="B171" s="9">
        <v>240429</v>
      </c>
      <c r="C171" s="171"/>
      <c r="D171" s="168"/>
      <c r="E171" s="173"/>
      <c r="F171" s="168"/>
      <c r="G171" s="168"/>
      <c r="H171" s="168"/>
      <c r="I171" s="168"/>
      <c r="J171" s="26" t="s">
        <v>13</v>
      </c>
      <c r="K171" s="38">
        <v>0</v>
      </c>
      <c r="L171" s="38">
        <v>0</v>
      </c>
      <c r="M171" s="38">
        <v>0</v>
      </c>
      <c r="N171" s="35">
        <v>0</v>
      </c>
      <c r="O171" s="38">
        <v>0</v>
      </c>
      <c r="P171" s="38">
        <v>48531.705000000009</v>
      </c>
      <c r="Q171" s="38">
        <v>33904.060000000005</v>
      </c>
      <c r="R171" s="49">
        <v>52525.58</v>
      </c>
      <c r="S171" s="49">
        <v>42570.921999999991</v>
      </c>
      <c r="T171" s="38">
        <v>45556.044999999991</v>
      </c>
      <c r="U171" s="38">
        <v>47882.03899999999</v>
      </c>
      <c r="V171" s="75">
        <v>49310.221000000012</v>
      </c>
      <c r="W171" s="76">
        <f>SUM(K171:V171)</f>
        <v>320280.57200000004</v>
      </c>
    </row>
    <row r="172" spans="1:23" ht="15.75" x14ac:dyDescent="0.2">
      <c r="A172" s="169"/>
      <c r="B172" s="9">
        <v>240429</v>
      </c>
      <c r="C172" s="171"/>
      <c r="D172" s="168"/>
      <c r="E172" s="173"/>
      <c r="F172" s="168"/>
      <c r="G172" s="168"/>
      <c r="H172" s="168"/>
      <c r="I172" s="168"/>
      <c r="J172" s="26" t="s">
        <v>19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49">
        <v>0</v>
      </c>
      <c r="S172" s="49">
        <v>0</v>
      </c>
      <c r="T172" s="38">
        <v>0</v>
      </c>
      <c r="U172" s="38">
        <v>0</v>
      </c>
      <c r="V172" s="75">
        <v>0</v>
      </c>
      <c r="W172" s="76">
        <f>SUM(K172:V172)</f>
        <v>0</v>
      </c>
    </row>
    <row r="173" spans="1:23" ht="16.5" thickBot="1" x14ac:dyDescent="0.25">
      <c r="A173" s="163"/>
      <c r="B173" s="139">
        <v>240429</v>
      </c>
      <c r="C173" s="167"/>
      <c r="D173" s="165"/>
      <c r="E173" s="175"/>
      <c r="F173" s="165"/>
      <c r="G173" s="165"/>
      <c r="H173" s="165"/>
      <c r="I173" s="165"/>
      <c r="J173" s="17" t="s">
        <v>15</v>
      </c>
      <c r="K173" s="40">
        <v>0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4">
        <v>0</v>
      </c>
      <c r="S173" s="44">
        <v>0</v>
      </c>
      <c r="T173" s="40">
        <v>0</v>
      </c>
      <c r="U173" s="40">
        <v>0</v>
      </c>
      <c r="V173" s="77">
        <v>0</v>
      </c>
      <c r="W173" s="78">
        <f>SUM(K173:V173)</f>
        <v>0</v>
      </c>
    </row>
    <row r="174" spans="1:23" ht="16.5" thickBot="1" x14ac:dyDescent="0.25">
      <c r="A174" s="6"/>
      <c r="B174" s="8">
        <v>240429</v>
      </c>
      <c r="C174" s="16"/>
      <c r="D174" s="16"/>
      <c r="E174" s="16"/>
      <c r="F174" s="16"/>
      <c r="G174" s="16"/>
      <c r="H174" s="16"/>
      <c r="I174" s="16"/>
      <c r="J174" s="16"/>
      <c r="K174" s="41"/>
      <c r="L174" s="42" t="s">
        <v>168</v>
      </c>
      <c r="M174" s="42" t="s">
        <v>168</v>
      </c>
      <c r="N174" s="42" t="s">
        <v>168</v>
      </c>
      <c r="O174" s="42" t="s">
        <v>168</v>
      </c>
      <c r="P174" s="42" t="s">
        <v>168</v>
      </c>
      <c r="Q174" s="42" t="s">
        <v>168</v>
      </c>
      <c r="R174" s="79" t="s">
        <v>168</v>
      </c>
      <c r="S174" s="80" t="s">
        <v>168</v>
      </c>
      <c r="T174" s="42" t="s">
        <v>168</v>
      </c>
      <c r="U174" s="42" t="s">
        <v>168</v>
      </c>
      <c r="V174" s="81" t="s">
        <v>168</v>
      </c>
      <c r="W174" s="82">
        <f>SUM(W169:W173)</f>
        <v>1279205.1830000002</v>
      </c>
    </row>
    <row r="175" spans="1:23" ht="15.75" x14ac:dyDescent="0.2">
      <c r="A175" s="162">
        <v>669</v>
      </c>
      <c r="B175" s="103">
        <v>240430</v>
      </c>
      <c r="C175" s="166" t="s">
        <v>157</v>
      </c>
      <c r="D175" s="164" t="s">
        <v>47</v>
      </c>
      <c r="E175" s="172">
        <v>98.8</v>
      </c>
      <c r="F175" s="164" t="s">
        <v>50</v>
      </c>
      <c r="G175" s="164" t="s">
        <v>51</v>
      </c>
      <c r="H175" s="164" t="s">
        <v>108</v>
      </c>
      <c r="I175" s="164" t="s">
        <v>51</v>
      </c>
      <c r="J175" s="27" t="s">
        <v>12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60">
        <v>0</v>
      </c>
      <c r="S175" s="60">
        <v>0</v>
      </c>
      <c r="T175" s="43">
        <v>0</v>
      </c>
      <c r="U175" s="43">
        <v>0</v>
      </c>
      <c r="V175" s="83">
        <v>0</v>
      </c>
      <c r="W175" s="84">
        <f t="shared" ref="W175:W182" si="10">SUM(K175:V175)</f>
        <v>0</v>
      </c>
    </row>
    <row r="176" spans="1:23" ht="15.75" x14ac:dyDescent="0.2">
      <c r="A176" s="169"/>
      <c r="B176" s="9">
        <v>240430</v>
      </c>
      <c r="C176" s="171"/>
      <c r="D176" s="168"/>
      <c r="E176" s="173"/>
      <c r="F176" s="168"/>
      <c r="G176" s="168"/>
      <c r="H176" s="168"/>
      <c r="I176" s="168"/>
      <c r="J176" s="27" t="s">
        <v>21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60">
        <v>0</v>
      </c>
      <c r="S176" s="60">
        <v>0</v>
      </c>
      <c r="T176" s="43">
        <v>0</v>
      </c>
      <c r="U176" s="43">
        <v>0</v>
      </c>
      <c r="V176" s="83">
        <v>0</v>
      </c>
      <c r="W176" s="76">
        <f t="shared" si="10"/>
        <v>0</v>
      </c>
    </row>
    <row r="177" spans="1:23" ht="15.75" x14ac:dyDescent="0.2">
      <c r="A177" s="169"/>
      <c r="B177" s="9">
        <v>240430</v>
      </c>
      <c r="C177" s="171"/>
      <c r="D177" s="168"/>
      <c r="E177" s="173"/>
      <c r="F177" s="168"/>
      <c r="G177" s="168"/>
      <c r="H177" s="168"/>
      <c r="I177" s="168"/>
      <c r="J177" s="26" t="s">
        <v>123</v>
      </c>
      <c r="K177" s="38">
        <v>0</v>
      </c>
      <c r="L177" s="38">
        <v>0</v>
      </c>
      <c r="M177" s="38">
        <v>0</v>
      </c>
      <c r="N177" s="38">
        <v>22037.618999999999</v>
      </c>
      <c r="O177" s="38">
        <v>0</v>
      </c>
      <c r="P177" s="38">
        <v>0</v>
      </c>
      <c r="Q177" s="38">
        <v>0</v>
      </c>
      <c r="R177" s="49">
        <v>0</v>
      </c>
      <c r="S177" s="49">
        <v>0</v>
      </c>
      <c r="T177" s="38">
        <v>0</v>
      </c>
      <c r="U177" s="38">
        <v>0</v>
      </c>
      <c r="V177" s="75">
        <v>0</v>
      </c>
      <c r="W177" s="76">
        <f t="shared" si="10"/>
        <v>22037.618999999999</v>
      </c>
    </row>
    <row r="178" spans="1:23" ht="15.75" x14ac:dyDescent="0.2">
      <c r="A178" s="169"/>
      <c r="B178" s="9">
        <v>240430</v>
      </c>
      <c r="C178" s="171"/>
      <c r="D178" s="168"/>
      <c r="E178" s="173"/>
      <c r="F178" s="168"/>
      <c r="G178" s="168"/>
      <c r="H178" s="168"/>
      <c r="I178" s="168"/>
      <c r="J178" s="26" t="s">
        <v>75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0</v>
      </c>
      <c r="R178" s="49">
        <v>0</v>
      </c>
      <c r="S178" s="49">
        <v>0</v>
      </c>
      <c r="T178" s="38">
        <v>0</v>
      </c>
      <c r="U178" s="38">
        <v>0</v>
      </c>
      <c r="V178" s="75">
        <v>0</v>
      </c>
      <c r="W178" s="76">
        <f t="shared" si="10"/>
        <v>0</v>
      </c>
    </row>
    <row r="179" spans="1:23" ht="15.75" x14ac:dyDescent="0.2">
      <c r="A179" s="169"/>
      <c r="B179" s="9">
        <v>240430</v>
      </c>
      <c r="C179" s="171"/>
      <c r="D179" s="168"/>
      <c r="E179" s="173"/>
      <c r="F179" s="168"/>
      <c r="G179" s="168"/>
      <c r="H179" s="168"/>
      <c r="I179" s="168"/>
      <c r="J179" s="26" t="s">
        <v>74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P179" s="38">
        <v>0</v>
      </c>
      <c r="Q179" s="38">
        <v>0</v>
      </c>
      <c r="R179" s="49">
        <v>0</v>
      </c>
      <c r="S179" s="49">
        <v>0</v>
      </c>
      <c r="T179" s="38">
        <v>0</v>
      </c>
      <c r="U179" s="38">
        <v>0</v>
      </c>
      <c r="V179" s="75">
        <v>0</v>
      </c>
      <c r="W179" s="76">
        <f t="shared" si="10"/>
        <v>0</v>
      </c>
    </row>
    <row r="180" spans="1:23" ht="15.75" x14ac:dyDescent="0.2">
      <c r="A180" s="169"/>
      <c r="B180" s="9">
        <v>240430</v>
      </c>
      <c r="C180" s="171"/>
      <c r="D180" s="168"/>
      <c r="E180" s="173"/>
      <c r="F180" s="168"/>
      <c r="G180" s="168"/>
      <c r="H180" s="168"/>
      <c r="I180" s="168"/>
      <c r="J180" s="26" t="s">
        <v>22</v>
      </c>
      <c r="K180" s="38">
        <v>193591.16500000004</v>
      </c>
      <c r="L180" s="38">
        <v>187767.38500000001</v>
      </c>
      <c r="M180" s="38">
        <v>208845.90999999997</v>
      </c>
      <c r="N180" s="35">
        <v>190685.33900000004</v>
      </c>
      <c r="O180" s="38">
        <v>143233.91399999999</v>
      </c>
      <c r="P180" s="38">
        <v>166924.33299999998</v>
      </c>
      <c r="Q180" s="38">
        <v>166590.34899999999</v>
      </c>
      <c r="R180" s="49">
        <v>197428.03599999999</v>
      </c>
      <c r="S180" s="49">
        <v>195152.68499999997</v>
      </c>
      <c r="T180" s="38">
        <v>198720.39199999996</v>
      </c>
      <c r="U180" s="38">
        <v>202110.11000000004</v>
      </c>
      <c r="V180" s="75">
        <v>198666.29900000006</v>
      </c>
      <c r="W180" s="76">
        <f t="shared" si="10"/>
        <v>2249715.9170000004</v>
      </c>
    </row>
    <row r="181" spans="1:23" ht="15.75" x14ac:dyDescent="0.2">
      <c r="A181" s="169"/>
      <c r="B181" s="9">
        <v>240430</v>
      </c>
      <c r="C181" s="171"/>
      <c r="D181" s="168"/>
      <c r="E181" s="173"/>
      <c r="F181" s="168"/>
      <c r="G181" s="168"/>
      <c r="H181" s="168"/>
      <c r="I181" s="168"/>
      <c r="J181" s="26" t="s">
        <v>54</v>
      </c>
      <c r="K181" s="39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49">
        <v>0</v>
      </c>
      <c r="S181" s="49">
        <v>0</v>
      </c>
      <c r="T181" s="38">
        <v>0</v>
      </c>
      <c r="U181" s="38">
        <v>0</v>
      </c>
      <c r="V181" s="75">
        <v>0</v>
      </c>
      <c r="W181" s="76">
        <f t="shared" si="10"/>
        <v>0</v>
      </c>
    </row>
    <row r="182" spans="1:23" ht="16.5" thickBot="1" x14ac:dyDescent="0.25">
      <c r="A182" s="163"/>
      <c r="B182" s="139">
        <v>240430</v>
      </c>
      <c r="C182" s="167"/>
      <c r="D182" s="165"/>
      <c r="E182" s="175"/>
      <c r="F182" s="165"/>
      <c r="G182" s="165"/>
      <c r="H182" s="165"/>
      <c r="I182" s="165"/>
      <c r="J182" s="17" t="s">
        <v>15</v>
      </c>
      <c r="K182" s="44">
        <v>0</v>
      </c>
      <c r="L182" s="40">
        <v>0</v>
      </c>
      <c r="M182" s="40">
        <v>0</v>
      </c>
      <c r="N182" s="40">
        <v>0</v>
      </c>
      <c r="O182" s="40">
        <v>0</v>
      </c>
      <c r="P182" s="50">
        <v>0</v>
      </c>
      <c r="Q182" s="50">
        <v>0</v>
      </c>
      <c r="R182" s="44">
        <v>0</v>
      </c>
      <c r="S182" s="44">
        <v>0</v>
      </c>
      <c r="T182" s="40">
        <v>0</v>
      </c>
      <c r="U182" s="40">
        <v>0</v>
      </c>
      <c r="V182" s="77">
        <v>0</v>
      </c>
      <c r="W182" s="78">
        <f t="shared" si="10"/>
        <v>0</v>
      </c>
    </row>
    <row r="183" spans="1:23" ht="16.5" thickBot="1" x14ac:dyDescent="0.25">
      <c r="A183" s="10"/>
      <c r="B183" s="8">
        <v>240430</v>
      </c>
      <c r="C183" s="16"/>
      <c r="D183" s="16"/>
      <c r="E183" s="16"/>
      <c r="F183" s="16"/>
      <c r="G183" s="16"/>
      <c r="H183" s="16"/>
      <c r="I183" s="16"/>
      <c r="J183" s="16"/>
      <c r="K183" s="41"/>
      <c r="L183" s="42" t="s">
        <v>168</v>
      </c>
      <c r="M183" s="42" t="s">
        <v>168</v>
      </c>
      <c r="N183" s="42" t="s">
        <v>168</v>
      </c>
      <c r="O183" s="42" t="s">
        <v>168</v>
      </c>
      <c r="P183" s="42" t="s">
        <v>168</v>
      </c>
      <c r="Q183" s="42" t="s">
        <v>168</v>
      </c>
      <c r="R183" s="79" t="s">
        <v>168</v>
      </c>
      <c r="S183" s="80" t="s">
        <v>168</v>
      </c>
      <c r="T183" s="42" t="s">
        <v>168</v>
      </c>
      <c r="U183" s="42" t="s">
        <v>168</v>
      </c>
      <c r="V183" s="81" t="s">
        <v>168</v>
      </c>
      <c r="W183" s="82">
        <f>SUM(W175:W182)</f>
        <v>2271753.5360000003</v>
      </c>
    </row>
    <row r="184" spans="1:23" ht="15.75" customHeight="1" x14ac:dyDescent="0.2">
      <c r="A184" s="177" t="s">
        <v>77</v>
      </c>
      <c r="B184" s="140"/>
      <c r="C184" s="166" t="s">
        <v>158</v>
      </c>
      <c r="D184" s="164" t="s">
        <v>57</v>
      </c>
      <c r="E184" s="172">
        <v>58.7</v>
      </c>
      <c r="F184" s="166" t="s">
        <v>110</v>
      </c>
      <c r="G184" s="164" t="s">
        <v>51</v>
      </c>
      <c r="H184" s="166" t="s">
        <v>111</v>
      </c>
      <c r="I184" s="164" t="s">
        <v>51</v>
      </c>
      <c r="J184" s="27" t="s">
        <v>35</v>
      </c>
      <c r="K184" s="43">
        <v>0</v>
      </c>
      <c r="L184" s="43">
        <v>0</v>
      </c>
      <c r="M184" s="35">
        <v>0</v>
      </c>
      <c r="N184" s="35">
        <v>0</v>
      </c>
      <c r="O184" s="43">
        <v>0</v>
      </c>
      <c r="P184" s="43">
        <v>0</v>
      </c>
      <c r="Q184" s="43">
        <v>0</v>
      </c>
      <c r="R184" s="60">
        <v>0</v>
      </c>
      <c r="S184" s="60">
        <v>0</v>
      </c>
      <c r="T184" s="43">
        <v>0</v>
      </c>
      <c r="U184" s="43">
        <v>0</v>
      </c>
      <c r="V184" s="83">
        <v>0</v>
      </c>
      <c r="W184" s="84">
        <f t="shared" ref="W184:W189" si="11">SUM(K184:V184)</f>
        <v>0</v>
      </c>
    </row>
    <row r="185" spans="1:23" ht="15.75" x14ac:dyDescent="0.2">
      <c r="A185" s="178"/>
      <c r="B185" s="141"/>
      <c r="C185" s="171"/>
      <c r="D185" s="168"/>
      <c r="E185" s="173"/>
      <c r="F185" s="171"/>
      <c r="G185" s="168"/>
      <c r="H185" s="171"/>
      <c r="I185" s="168"/>
      <c r="J185" s="26" t="s">
        <v>12</v>
      </c>
      <c r="K185" s="38">
        <v>0</v>
      </c>
      <c r="L185" s="38">
        <v>0</v>
      </c>
      <c r="M185" s="106">
        <v>0</v>
      </c>
      <c r="N185" s="35">
        <v>0</v>
      </c>
      <c r="O185" s="38">
        <v>0</v>
      </c>
      <c r="P185" s="38">
        <v>0</v>
      </c>
      <c r="Q185" s="38">
        <v>0</v>
      </c>
      <c r="R185" s="49">
        <v>0</v>
      </c>
      <c r="S185" s="49">
        <v>0</v>
      </c>
      <c r="T185" s="38">
        <v>0</v>
      </c>
      <c r="U185" s="38">
        <v>0</v>
      </c>
      <c r="V185" s="75">
        <v>0</v>
      </c>
      <c r="W185" s="76">
        <f t="shared" si="11"/>
        <v>0</v>
      </c>
    </row>
    <row r="186" spans="1:23" ht="15.75" x14ac:dyDescent="0.2">
      <c r="A186" s="178"/>
      <c r="B186" s="141"/>
      <c r="C186" s="171"/>
      <c r="D186" s="168"/>
      <c r="E186" s="173"/>
      <c r="F186" s="171"/>
      <c r="G186" s="168"/>
      <c r="H186" s="171"/>
      <c r="I186" s="168"/>
      <c r="J186" s="26" t="s">
        <v>13</v>
      </c>
      <c r="K186" s="38">
        <v>0</v>
      </c>
      <c r="L186" s="38">
        <v>0</v>
      </c>
      <c r="M186" s="35">
        <v>0</v>
      </c>
      <c r="N186" s="35">
        <v>0</v>
      </c>
      <c r="O186" s="38">
        <v>0</v>
      </c>
      <c r="P186" s="38">
        <v>0</v>
      </c>
      <c r="Q186" s="38">
        <v>0</v>
      </c>
      <c r="R186" s="49">
        <v>0</v>
      </c>
      <c r="S186" s="49">
        <v>0</v>
      </c>
      <c r="T186" s="38">
        <v>0</v>
      </c>
      <c r="U186" s="38">
        <v>0</v>
      </c>
      <c r="V186" s="75">
        <v>0</v>
      </c>
      <c r="W186" s="76">
        <f t="shared" si="11"/>
        <v>0</v>
      </c>
    </row>
    <row r="187" spans="1:23" ht="15.75" x14ac:dyDescent="0.2">
      <c r="A187" s="178"/>
      <c r="B187" s="141" t="s">
        <v>184</v>
      </c>
      <c r="C187" s="171"/>
      <c r="D187" s="168"/>
      <c r="E187" s="173"/>
      <c r="F187" s="171"/>
      <c r="G187" s="168"/>
      <c r="H187" s="171"/>
      <c r="I187" s="168"/>
      <c r="J187" s="26" t="s">
        <v>19</v>
      </c>
      <c r="K187" s="38">
        <v>0</v>
      </c>
      <c r="L187" s="38">
        <v>0</v>
      </c>
      <c r="M187" s="35">
        <v>0</v>
      </c>
      <c r="N187" s="35">
        <v>0</v>
      </c>
      <c r="O187" s="38">
        <v>0</v>
      </c>
      <c r="P187" s="38">
        <v>0</v>
      </c>
      <c r="Q187" s="38">
        <v>0</v>
      </c>
      <c r="R187" s="49">
        <v>0</v>
      </c>
      <c r="S187" s="49">
        <v>0</v>
      </c>
      <c r="T187" s="38">
        <v>0</v>
      </c>
      <c r="U187" s="38">
        <v>0</v>
      </c>
      <c r="V187" s="75">
        <v>0</v>
      </c>
      <c r="W187" s="76">
        <f t="shared" si="11"/>
        <v>0</v>
      </c>
    </row>
    <row r="188" spans="1:23" ht="15.75" x14ac:dyDescent="0.2">
      <c r="A188" s="178"/>
      <c r="B188" s="141"/>
      <c r="C188" s="171"/>
      <c r="D188" s="168"/>
      <c r="E188" s="173"/>
      <c r="F188" s="171"/>
      <c r="G188" s="168"/>
      <c r="H188" s="171"/>
      <c r="I188" s="168"/>
      <c r="J188" s="26" t="s">
        <v>23</v>
      </c>
      <c r="K188" s="49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49">
        <v>0</v>
      </c>
      <c r="S188" s="49">
        <v>0</v>
      </c>
      <c r="T188" s="38">
        <v>0</v>
      </c>
      <c r="U188" s="38">
        <v>0</v>
      </c>
      <c r="V188" s="75">
        <v>0</v>
      </c>
      <c r="W188" s="76">
        <f t="shared" si="11"/>
        <v>0</v>
      </c>
    </row>
    <row r="189" spans="1:23" ht="16.5" thickBot="1" x14ac:dyDescent="0.25">
      <c r="A189" s="179"/>
      <c r="B189" s="142"/>
      <c r="C189" s="167"/>
      <c r="D189" s="165"/>
      <c r="E189" s="175"/>
      <c r="F189" s="167"/>
      <c r="G189" s="165"/>
      <c r="H189" s="167"/>
      <c r="I189" s="165"/>
      <c r="J189" s="17" t="s">
        <v>37</v>
      </c>
      <c r="K189" s="44">
        <v>0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40">
        <v>0</v>
      </c>
      <c r="R189" s="44">
        <v>0</v>
      </c>
      <c r="S189" s="44">
        <v>0</v>
      </c>
      <c r="T189" s="40">
        <v>0</v>
      </c>
      <c r="U189" s="40">
        <v>0</v>
      </c>
      <c r="V189" s="77">
        <v>0</v>
      </c>
      <c r="W189" s="78">
        <f t="shared" si="11"/>
        <v>0</v>
      </c>
    </row>
    <row r="190" spans="1:23" ht="16.5" thickBot="1" x14ac:dyDescent="0.25">
      <c r="A190" s="6"/>
      <c r="B190" s="8"/>
      <c r="C190" s="16"/>
      <c r="D190" s="19"/>
      <c r="E190" s="19"/>
      <c r="F190" s="16"/>
      <c r="G190" s="16"/>
      <c r="H190" s="16"/>
      <c r="I190" s="16"/>
      <c r="J190" s="16"/>
      <c r="K190" s="41"/>
      <c r="L190" s="42" t="s">
        <v>168</v>
      </c>
      <c r="M190" s="42" t="s">
        <v>168</v>
      </c>
      <c r="N190" s="42" t="s">
        <v>168</v>
      </c>
      <c r="O190" s="42" t="s">
        <v>168</v>
      </c>
      <c r="P190" s="42" t="s">
        <v>168</v>
      </c>
      <c r="Q190" s="42" t="s">
        <v>168</v>
      </c>
      <c r="R190" s="79" t="s">
        <v>168</v>
      </c>
      <c r="S190" s="80" t="s">
        <v>168</v>
      </c>
      <c r="T190" s="42" t="s">
        <v>168</v>
      </c>
      <c r="U190" s="42" t="s">
        <v>168</v>
      </c>
      <c r="V190" s="81" t="s">
        <v>168</v>
      </c>
      <c r="W190" s="82">
        <f>SUM(W184:W189)</f>
        <v>0</v>
      </c>
    </row>
    <row r="191" spans="1:23" ht="15.75" customHeight="1" x14ac:dyDescent="0.2">
      <c r="A191" s="177" t="s">
        <v>169</v>
      </c>
      <c r="B191" s="140">
        <v>278804</v>
      </c>
      <c r="C191" s="166" t="s">
        <v>170</v>
      </c>
      <c r="D191" s="164" t="s">
        <v>57</v>
      </c>
      <c r="E191" s="172">
        <v>58.7</v>
      </c>
      <c r="F191" s="166" t="s">
        <v>110</v>
      </c>
      <c r="G191" s="164" t="s">
        <v>51</v>
      </c>
      <c r="H191" s="166" t="s">
        <v>60</v>
      </c>
      <c r="I191" s="164" t="s">
        <v>51</v>
      </c>
      <c r="J191" s="27" t="s">
        <v>35</v>
      </c>
      <c r="K191" s="43">
        <v>0</v>
      </c>
      <c r="L191" s="43">
        <v>0</v>
      </c>
      <c r="M191" s="35">
        <v>0</v>
      </c>
      <c r="N191" s="35">
        <v>0</v>
      </c>
      <c r="O191" s="43">
        <v>0</v>
      </c>
      <c r="P191" s="43">
        <v>0</v>
      </c>
      <c r="Q191" s="43">
        <v>0</v>
      </c>
      <c r="R191" s="60">
        <v>0</v>
      </c>
      <c r="S191" s="60">
        <v>0</v>
      </c>
      <c r="T191" s="43">
        <v>0</v>
      </c>
      <c r="U191" s="43">
        <v>0</v>
      </c>
      <c r="V191" s="83">
        <v>0</v>
      </c>
      <c r="W191" s="84">
        <f t="shared" ref="W191:W196" si="12">SUM(K191:V191)</f>
        <v>0</v>
      </c>
    </row>
    <row r="192" spans="1:23" ht="15.75" x14ac:dyDescent="0.2">
      <c r="A192" s="178"/>
      <c r="B192" s="141">
        <v>278804</v>
      </c>
      <c r="C192" s="171"/>
      <c r="D192" s="168"/>
      <c r="E192" s="173"/>
      <c r="F192" s="171"/>
      <c r="G192" s="168"/>
      <c r="H192" s="171"/>
      <c r="I192" s="168"/>
      <c r="J192" s="26" t="s">
        <v>12</v>
      </c>
      <c r="K192" s="38">
        <v>0</v>
      </c>
      <c r="L192" s="38">
        <v>0</v>
      </c>
      <c r="M192" s="38">
        <v>0</v>
      </c>
      <c r="N192" s="35">
        <v>0</v>
      </c>
      <c r="O192" s="38">
        <v>0</v>
      </c>
      <c r="P192" s="38">
        <v>0</v>
      </c>
      <c r="Q192" s="38">
        <v>0</v>
      </c>
      <c r="R192" s="49">
        <v>0</v>
      </c>
      <c r="S192" s="49">
        <v>0</v>
      </c>
      <c r="T192" s="38">
        <v>0</v>
      </c>
      <c r="U192" s="38">
        <v>0</v>
      </c>
      <c r="V192" s="75">
        <v>0</v>
      </c>
      <c r="W192" s="76">
        <f t="shared" si="12"/>
        <v>0</v>
      </c>
    </row>
    <row r="193" spans="1:23" ht="15.75" x14ac:dyDescent="0.2">
      <c r="A193" s="178"/>
      <c r="B193" s="141">
        <v>278804</v>
      </c>
      <c r="C193" s="171"/>
      <c r="D193" s="168"/>
      <c r="E193" s="173"/>
      <c r="F193" s="171"/>
      <c r="G193" s="168"/>
      <c r="H193" s="171"/>
      <c r="I193" s="168"/>
      <c r="J193" s="26" t="s">
        <v>13</v>
      </c>
      <c r="K193" s="38">
        <v>49535.443000000007</v>
      </c>
      <c r="L193" s="38">
        <v>60729.863000000005</v>
      </c>
      <c r="M193" s="38">
        <v>48643.207000000002</v>
      </c>
      <c r="N193" s="35">
        <v>66521.241000000009</v>
      </c>
      <c r="O193" s="38">
        <v>31881.39</v>
      </c>
      <c r="P193" s="38">
        <v>48989.046000000002</v>
      </c>
      <c r="Q193" s="38">
        <v>51172.061000000002</v>
      </c>
      <c r="R193" s="49">
        <v>49428.235000000001</v>
      </c>
      <c r="S193" s="49">
        <v>47636.788999999997</v>
      </c>
      <c r="T193" s="38">
        <v>39745.378000000004</v>
      </c>
      <c r="U193" s="38">
        <v>51303.018000000004</v>
      </c>
      <c r="V193" s="75">
        <v>60705.398999999998</v>
      </c>
      <c r="W193" s="76">
        <f t="shared" si="12"/>
        <v>606291.07000000007</v>
      </c>
    </row>
    <row r="194" spans="1:23" ht="15.75" x14ac:dyDescent="0.2">
      <c r="A194" s="178"/>
      <c r="B194" s="141">
        <v>278804</v>
      </c>
      <c r="C194" s="171"/>
      <c r="D194" s="168"/>
      <c r="E194" s="173"/>
      <c r="F194" s="171"/>
      <c r="G194" s="168"/>
      <c r="H194" s="171"/>
      <c r="I194" s="168"/>
      <c r="J194" s="26" t="s">
        <v>19</v>
      </c>
      <c r="K194" s="38">
        <v>151250.027</v>
      </c>
      <c r="L194" s="38">
        <v>214074.93300000002</v>
      </c>
      <c r="M194" s="38">
        <v>197157.91899999999</v>
      </c>
      <c r="N194" s="35">
        <v>206072.16399999993</v>
      </c>
      <c r="O194" s="38">
        <v>209411.02199999997</v>
      </c>
      <c r="P194" s="38">
        <v>205408.45600000003</v>
      </c>
      <c r="Q194" s="38">
        <v>207517.90099999998</v>
      </c>
      <c r="R194" s="49">
        <v>216179.59299999999</v>
      </c>
      <c r="S194" s="49">
        <v>132995.842</v>
      </c>
      <c r="T194" s="38">
        <v>198850.97099999999</v>
      </c>
      <c r="U194" s="38">
        <v>209893.07599999994</v>
      </c>
      <c r="V194" s="75">
        <v>175346.7</v>
      </c>
      <c r="W194" s="76">
        <f t="shared" si="12"/>
        <v>2324158.6040000003</v>
      </c>
    </row>
    <row r="195" spans="1:23" ht="15.75" x14ac:dyDescent="0.2">
      <c r="A195" s="178"/>
      <c r="B195" s="141">
        <v>278804</v>
      </c>
      <c r="C195" s="171"/>
      <c r="D195" s="168"/>
      <c r="E195" s="173"/>
      <c r="F195" s="171"/>
      <c r="G195" s="168"/>
      <c r="H195" s="171"/>
      <c r="I195" s="168"/>
      <c r="J195" s="26" t="s">
        <v>23</v>
      </c>
      <c r="K195" s="49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0</v>
      </c>
      <c r="R195" s="49">
        <v>0</v>
      </c>
      <c r="S195" s="49">
        <v>0</v>
      </c>
      <c r="T195" s="38">
        <v>0</v>
      </c>
      <c r="U195" s="38">
        <v>0</v>
      </c>
      <c r="V195" s="75">
        <v>0</v>
      </c>
      <c r="W195" s="76">
        <f t="shared" si="12"/>
        <v>0</v>
      </c>
    </row>
    <row r="196" spans="1:23" ht="16.5" thickBot="1" x14ac:dyDescent="0.25">
      <c r="A196" s="179"/>
      <c r="B196" s="142">
        <v>278804</v>
      </c>
      <c r="C196" s="167"/>
      <c r="D196" s="165"/>
      <c r="E196" s="175"/>
      <c r="F196" s="167"/>
      <c r="G196" s="165"/>
      <c r="H196" s="167"/>
      <c r="I196" s="165"/>
      <c r="J196" s="17" t="s">
        <v>37</v>
      </c>
      <c r="K196" s="44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4">
        <v>0</v>
      </c>
      <c r="S196" s="44">
        <v>0</v>
      </c>
      <c r="T196" s="40">
        <v>0</v>
      </c>
      <c r="U196" s="40">
        <v>0</v>
      </c>
      <c r="V196" s="77">
        <v>0</v>
      </c>
      <c r="W196" s="78">
        <f t="shared" si="12"/>
        <v>0</v>
      </c>
    </row>
    <row r="197" spans="1:23" ht="16.5" thickBot="1" x14ac:dyDescent="0.25">
      <c r="A197" s="6"/>
      <c r="B197" s="8">
        <v>278804</v>
      </c>
      <c r="C197" s="16"/>
      <c r="D197" s="19"/>
      <c r="E197" s="19"/>
      <c r="F197" s="16"/>
      <c r="G197" s="16"/>
      <c r="H197" s="16"/>
      <c r="I197" s="16"/>
      <c r="J197" s="16"/>
      <c r="K197" s="41"/>
      <c r="L197" s="42" t="s">
        <v>168</v>
      </c>
      <c r="M197" s="42" t="s">
        <v>168</v>
      </c>
      <c r="N197" s="42" t="s">
        <v>168</v>
      </c>
      <c r="O197" s="42" t="s">
        <v>168</v>
      </c>
      <c r="P197" s="42" t="s">
        <v>168</v>
      </c>
      <c r="Q197" s="42" t="s">
        <v>168</v>
      </c>
      <c r="R197" s="79" t="s">
        <v>168</v>
      </c>
      <c r="S197" s="80" t="s">
        <v>168</v>
      </c>
      <c r="T197" s="42" t="s">
        <v>168</v>
      </c>
      <c r="U197" s="42" t="s">
        <v>168</v>
      </c>
      <c r="V197" s="81" t="s">
        <v>168</v>
      </c>
      <c r="W197" s="82">
        <f>SUM(W191:W196)</f>
        <v>2930449.6740000006</v>
      </c>
    </row>
    <row r="198" spans="1:23" ht="15.75" customHeight="1" x14ac:dyDescent="0.2">
      <c r="A198" s="177" t="s">
        <v>171</v>
      </c>
      <c r="B198" s="140">
        <v>278804</v>
      </c>
      <c r="C198" s="166" t="s">
        <v>172</v>
      </c>
      <c r="D198" s="164" t="s">
        <v>57</v>
      </c>
      <c r="E198" s="172">
        <v>58.7</v>
      </c>
      <c r="F198" s="166" t="s">
        <v>60</v>
      </c>
      <c r="G198" s="164" t="s">
        <v>51</v>
      </c>
      <c r="H198" s="166" t="s">
        <v>111</v>
      </c>
      <c r="I198" s="164" t="s">
        <v>51</v>
      </c>
      <c r="J198" s="27" t="s">
        <v>35</v>
      </c>
      <c r="K198" s="43">
        <v>0</v>
      </c>
      <c r="L198" s="43">
        <v>0</v>
      </c>
      <c r="M198" s="35">
        <v>0</v>
      </c>
      <c r="N198" s="35">
        <v>0</v>
      </c>
      <c r="O198" s="43">
        <v>0</v>
      </c>
      <c r="P198" s="43">
        <v>0</v>
      </c>
      <c r="Q198" s="43">
        <v>0</v>
      </c>
      <c r="R198" s="60">
        <v>0</v>
      </c>
      <c r="S198" s="60">
        <v>0</v>
      </c>
      <c r="T198" s="43">
        <v>0</v>
      </c>
      <c r="U198" s="43">
        <v>0</v>
      </c>
      <c r="V198" s="83">
        <v>0</v>
      </c>
      <c r="W198" s="84">
        <f t="shared" ref="W198:W203" si="13">SUM(K198:V198)</f>
        <v>0</v>
      </c>
    </row>
    <row r="199" spans="1:23" ht="15.75" x14ac:dyDescent="0.2">
      <c r="A199" s="178"/>
      <c r="B199" s="141">
        <v>278804</v>
      </c>
      <c r="C199" s="171"/>
      <c r="D199" s="168"/>
      <c r="E199" s="173"/>
      <c r="F199" s="171"/>
      <c r="G199" s="168"/>
      <c r="H199" s="171"/>
      <c r="I199" s="168"/>
      <c r="J199" s="26" t="s">
        <v>12</v>
      </c>
      <c r="K199" s="38">
        <v>0</v>
      </c>
      <c r="L199" s="38">
        <v>0</v>
      </c>
      <c r="M199" s="106">
        <v>0</v>
      </c>
      <c r="N199" s="35">
        <v>0</v>
      </c>
      <c r="O199" s="38">
        <v>0</v>
      </c>
      <c r="P199" s="38">
        <v>0</v>
      </c>
      <c r="Q199" s="38">
        <v>0</v>
      </c>
      <c r="R199" s="49">
        <v>0</v>
      </c>
      <c r="S199" s="49">
        <v>0</v>
      </c>
      <c r="T199" s="38">
        <v>0</v>
      </c>
      <c r="U199" s="38">
        <v>0</v>
      </c>
      <c r="V199" s="75">
        <v>0</v>
      </c>
      <c r="W199" s="76">
        <f t="shared" si="13"/>
        <v>0</v>
      </c>
    </row>
    <row r="200" spans="1:23" ht="15.75" x14ac:dyDescent="0.2">
      <c r="A200" s="178"/>
      <c r="B200" s="141">
        <v>278804</v>
      </c>
      <c r="C200" s="171"/>
      <c r="D200" s="168"/>
      <c r="E200" s="173"/>
      <c r="F200" s="171"/>
      <c r="G200" s="168"/>
      <c r="H200" s="171"/>
      <c r="I200" s="168"/>
      <c r="J200" s="26" t="s">
        <v>13</v>
      </c>
      <c r="K200" s="38">
        <v>43406.467000000004</v>
      </c>
      <c r="L200" s="38">
        <v>54547.076999999997</v>
      </c>
      <c r="M200" s="35">
        <v>36832.447</v>
      </c>
      <c r="N200" s="35">
        <v>53670.83</v>
      </c>
      <c r="O200" s="38">
        <v>31881.39</v>
      </c>
      <c r="P200" s="38">
        <v>47616.827000000005</v>
      </c>
      <c r="Q200" s="38">
        <v>50172.061000000009</v>
      </c>
      <c r="R200" s="49">
        <v>41881.112999999998</v>
      </c>
      <c r="S200" s="49">
        <v>46641.337999999996</v>
      </c>
      <c r="T200" s="38">
        <v>39038.964999999997</v>
      </c>
      <c r="U200" s="38">
        <v>43320.817000000003</v>
      </c>
      <c r="V200" s="75">
        <v>59607.812999999995</v>
      </c>
      <c r="W200" s="76">
        <f t="shared" si="13"/>
        <v>548617.14500000002</v>
      </c>
    </row>
    <row r="201" spans="1:23" ht="15.75" x14ac:dyDescent="0.2">
      <c r="A201" s="178"/>
      <c r="B201" s="141">
        <v>278804</v>
      </c>
      <c r="C201" s="171"/>
      <c r="D201" s="168"/>
      <c r="E201" s="173"/>
      <c r="F201" s="171"/>
      <c r="G201" s="168"/>
      <c r="H201" s="171"/>
      <c r="I201" s="168"/>
      <c r="J201" s="26" t="s">
        <v>19</v>
      </c>
      <c r="K201" s="38">
        <v>0</v>
      </c>
      <c r="L201" s="38">
        <v>75.537000000000006</v>
      </c>
      <c r="M201" s="35">
        <v>0</v>
      </c>
      <c r="N201" s="35">
        <v>0</v>
      </c>
      <c r="O201" s="38">
        <v>0</v>
      </c>
      <c r="P201" s="38">
        <v>0</v>
      </c>
      <c r="Q201" s="38">
        <v>0</v>
      </c>
      <c r="R201" s="49">
        <v>0</v>
      </c>
      <c r="S201" s="49">
        <v>0</v>
      </c>
      <c r="T201" s="38">
        <v>0</v>
      </c>
      <c r="U201" s="38">
        <v>0</v>
      </c>
      <c r="V201" s="75">
        <v>0</v>
      </c>
      <c r="W201" s="76">
        <f t="shared" si="13"/>
        <v>75.537000000000006</v>
      </c>
    </row>
    <row r="202" spans="1:23" ht="15.75" x14ac:dyDescent="0.2">
      <c r="A202" s="178"/>
      <c r="B202" s="141">
        <v>278804</v>
      </c>
      <c r="C202" s="171"/>
      <c r="D202" s="168"/>
      <c r="E202" s="173"/>
      <c r="F202" s="171"/>
      <c r="G202" s="168"/>
      <c r="H202" s="171"/>
      <c r="I202" s="168"/>
      <c r="J202" s="26" t="s">
        <v>23</v>
      </c>
      <c r="K202" s="49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0</v>
      </c>
      <c r="R202" s="49">
        <v>0</v>
      </c>
      <c r="S202" s="49">
        <v>0</v>
      </c>
      <c r="T202" s="38">
        <v>0</v>
      </c>
      <c r="U202" s="38">
        <v>0</v>
      </c>
      <c r="V202" s="75">
        <v>0</v>
      </c>
      <c r="W202" s="76">
        <f t="shared" si="13"/>
        <v>0</v>
      </c>
    </row>
    <row r="203" spans="1:23" ht="16.5" thickBot="1" x14ac:dyDescent="0.25">
      <c r="A203" s="179"/>
      <c r="B203" s="142">
        <v>278804</v>
      </c>
      <c r="C203" s="167"/>
      <c r="D203" s="165"/>
      <c r="E203" s="175"/>
      <c r="F203" s="167"/>
      <c r="G203" s="165"/>
      <c r="H203" s="167"/>
      <c r="I203" s="165"/>
      <c r="J203" s="17" t="s">
        <v>37</v>
      </c>
      <c r="K203" s="44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4">
        <v>0</v>
      </c>
      <c r="S203" s="44">
        <v>0</v>
      </c>
      <c r="T203" s="40">
        <v>0</v>
      </c>
      <c r="U203" s="40">
        <v>0</v>
      </c>
      <c r="V203" s="77">
        <v>0</v>
      </c>
      <c r="W203" s="78">
        <f t="shared" si="13"/>
        <v>0</v>
      </c>
    </row>
    <row r="204" spans="1:23" ht="16.5" thickBot="1" x14ac:dyDescent="0.25">
      <c r="A204" s="6"/>
      <c r="B204" s="8">
        <v>278804</v>
      </c>
      <c r="C204" s="16"/>
      <c r="D204" s="19"/>
      <c r="E204" s="19"/>
      <c r="F204" s="16"/>
      <c r="G204" s="16"/>
      <c r="H204" s="16"/>
      <c r="I204" s="16"/>
      <c r="J204" s="16"/>
      <c r="K204" s="41"/>
      <c r="L204" s="42" t="s">
        <v>168</v>
      </c>
      <c r="M204" s="42" t="s">
        <v>168</v>
      </c>
      <c r="N204" s="42" t="s">
        <v>168</v>
      </c>
      <c r="O204" s="42" t="s">
        <v>168</v>
      </c>
      <c r="P204" s="42" t="s">
        <v>168</v>
      </c>
      <c r="Q204" s="42" t="s">
        <v>168</v>
      </c>
      <c r="R204" s="79" t="s">
        <v>168</v>
      </c>
      <c r="S204" s="80" t="s">
        <v>168</v>
      </c>
      <c r="T204" s="42" t="s">
        <v>168</v>
      </c>
      <c r="U204" s="42" t="s">
        <v>168</v>
      </c>
      <c r="V204" s="81" t="s">
        <v>168</v>
      </c>
      <c r="W204" s="82">
        <f>SUM(W198:W203)</f>
        <v>548692.68200000003</v>
      </c>
    </row>
    <row r="205" spans="1:23" ht="15.75" customHeight="1" x14ac:dyDescent="0.2">
      <c r="A205" s="177" t="s">
        <v>78</v>
      </c>
      <c r="B205" s="140">
        <v>268983</v>
      </c>
      <c r="C205" s="166" t="s">
        <v>159</v>
      </c>
      <c r="D205" s="164" t="s">
        <v>57</v>
      </c>
      <c r="E205" s="172">
        <v>36.200000000000003</v>
      </c>
      <c r="F205" s="164" t="s">
        <v>58</v>
      </c>
      <c r="G205" s="164" t="s">
        <v>51</v>
      </c>
      <c r="H205" s="166" t="s">
        <v>110</v>
      </c>
      <c r="I205" s="164" t="s">
        <v>51</v>
      </c>
      <c r="J205" s="26" t="s">
        <v>12</v>
      </c>
      <c r="K205" s="38">
        <v>103457.71200000001</v>
      </c>
      <c r="L205" s="38">
        <v>90723.587</v>
      </c>
      <c r="M205" s="35">
        <v>117839.69300000001</v>
      </c>
      <c r="N205" s="35">
        <v>127947.72799999999</v>
      </c>
      <c r="O205" s="38">
        <v>81191.264999999985</v>
      </c>
      <c r="P205" s="38">
        <v>79305.506999999998</v>
      </c>
      <c r="Q205" s="38">
        <v>99728.475000000006</v>
      </c>
      <c r="R205" s="49">
        <v>12648.837999999998</v>
      </c>
      <c r="S205" s="49">
        <v>62426.364000000001</v>
      </c>
      <c r="T205" s="38">
        <v>90912.457999999999</v>
      </c>
      <c r="U205" s="38">
        <v>95357.91</v>
      </c>
      <c r="V205" s="75">
        <v>45270.877999999997</v>
      </c>
      <c r="W205" s="76">
        <f t="shared" ref="W205:W210" si="14">SUM(K205:V205)</f>
        <v>1006810.415</v>
      </c>
    </row>
    <row r="206" spans="1:23" ht="15.75" x14ac:dyDescent="0.2">
      <c r="A206" s="178"/>
      <c r="B206" s="141">
        <v>268983</v>
      </c>
      <c r="C206" s="171"/>
      <c r="D206" s="168"/>
      <c r="E206" s="173"/>
      <c r="F206" s="168"/>
      <c r="G206" s="168"/>
      <c r="H206" s="171"/>
      <c r="I206" s="168"/>
      <c r="J206" s="26" t="s">
        <v>13</v>
      </c>
      <c r="K206" s="38">
        <v>174284.15299999996</v>
      </c>
      <c r="L206" s="38">
        <v>109243.815</v>
      </c>
      <c r="M206" s="35">
        <v>257327.59000000005</v>
      </c>
      <c r="N206" s="35">
        <v>290850.47299999994</v>
      </c>
      <c r="O206" s="38">
        <v>172968.05500000005</v>
      </c>
      <c r="P206" s="38">
        <v>195288.231</v>
      </c>
      <c r="Q206" s="38">
        <v>184738.58499999996</v>
      </c>
      <c r="R206" s="49">
        <v>156801.32399999996</v>
      </c>
      <c r="S206" s="49">
        <v>221729.59199999998</v>
      </c>
      <c r="T206" s="38">
        <v>192173.69099999999</v>
      </c>
      <c r="U206" s="38">
        <v>170146.29200000002</v>
      </c>
      <c r="V206" s="75">
        <v>227541.864</v>
      </c>
      <c r="W206" s="76">
        <f t="shared" si="14"/>
        <v>2353093.665</v>
      </c>
    </row>
    <row r="207" spans="1:23" ht="15.75" customHeight="1" x14ac:dyDescent="0.2">
      <c r="A207" s="178"/>
      <c r="B207" s="141">
        <v>268983</v>
      </c>
      <c r="C207" s="171"/>
      <c r="D207" s="168"/>
      <c r="E207" s="173"/>
      <c r="F207" s="168"/>
      <c r="G207" s="168"/>
      <c r="H207" s="171"/>
      <c r="I207" s="168"/>
      <c r="J207" s="26" t="s">
        <v>19</v>
      </c>
      <c r="K207" s="38">
        <v>93672.988999999987</v>
      </c>
      <c r="L207" s="38">
        <v>80827.028999999995</v>
      </c>
      <c r="M207" s="35">
        <v>65554.550999999992</v>
      </c>
      <c r="N207" s="35">
        <v>63148.747999999985</v>
      </c>
      <c r="O207" s="38">
        <v>91463.807999999975</v>
      </c>
      <c r="P207" s="38">
        <v>100222.43099999998</v>
      </c>
      <c r="Q207" s="38">
        <v>90326.385999999999</v>
      </c>
      <c r="R207" s="49">
        <v>111158.288</v>
      </c>
      <c r="S207" s="49">
        <v>80003.486000000004</v>
      </c>
      <c r="T207" s="38">
        <v>118894.667</v>
      </c>
      <c r="U207" s="38">
        <v>119636.64699999998</v>
      </c>
      <c r="V207" s="75">
        <v>89888.68</v>
      </c>
      <c r="W207" s="76">
        <f t="shared" si="14"/>
        <v>1104797.7099999997</v>
      </c>
    </row>
    <row r="208" spans="1:23" ht="15.75" customHeight="1" x14ac:dyDescent="0.2">
      <c r="A208" s="178"/>
      <c r="B208" s="141">
        <v>268983</v>
      </c>
      <c r="C208" s="171"/>
      <c r="D208" s="168"/>
      <c r="E208" s="173"/>
      <c r="F208" s="168"/>
      <c r="G208" s="168"/>
      <c r="H208" s="171"/>
      <c r="I208" s="168"/>
      <c r="J208" s="29" t="s">
        <v>22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7">
        <v>0</v>
      </c>
      <c r="S208" s="57">
        <v>0</v>
      </c>
      <c r="T208" s="50">
        <v>0</v>
      </c>
      <c r="U208" s="50">
        <v>0</v>
      </c>
      <c r="V208" s="86">
        <v>0</v>
      </c>
      <c r="W208" s="76">
        <f t="shared" si="14"/>
        <v>0</v>
      </c>
    </row>
    <row r="209" spans="1:23" ht="15.75" customHeight="1" x14ac:dyDescent="0.2">
      <c r="A209" s="178"/>
      <c r="B209" s="141">
        <v>268983</v>
      </c>
      <c r="C209" s="171"/>
      <c r="D209" s="168"/>
      <c r="E209" s="173"/>
      <c r="F209" s="168"/>
      <c r="G209" s="168"/>
      <c r="H209" s="171"/>
      <c r="I209" s="168"/>
      <c r="J209" s="29" t="s">
        <v>79</v>
      </c>
      <c r="K209" s="50">
        <v>0</v>
      </c>
      <c r="L209" s="50">
        <v>0</v>
      </c>
      <c r="M209" s="50">
        <v>0</v>
      </c>
      <c r="N209" s="35">
        <v>0</v>
      </c>
      <c r="O209" s="50">
        <v>0</v>
      </c>
      <c r="P209" s="50">
        <v>0</v>
      </c>
      <c r="Q209" s="57">
        <v>0</v>
      </c>
      <c r="R209" s="57">
        <v>0</v>
      </c>
      <c r="S209" s="57">
        <v>0</v>
      </c>
      <c r="T209" s="50">
        <v>0</v>
      </c>
      <c r="U209" s="50">
        <v>0</v>
      </c>
      <c r="V209" s="86">
        <v>0</v>
      </c>
      <c r="W209" s="87">
        <f t="shared" si="14"/>
        <v>0</v>
      </c>
    </row>
    <row r="210" spans="1:23" ht="16.5" thickBot="1" x14ac:dyDescent="0.25">
      <c r="A210" s="179"/>
      <c r="B210" s="142">
        <v>268983</v>
      </c>
      <c r="C210" s="167"/>
      <c r="D210" s="165"/>
      <c r="E210" s="175"/>
      <c r="F210" s="165"/>
      <c r="G210" s="165"/>
      <c r="H210" s="167"/>
      <c r="I210" s="165"/>
      <c r="J210" s="29" t="s">
        <v>37</v>
      </c>
      <c r="K210" s="50">
        <v>0</v>
      </c>
      <c r="L210" s="50">
        <v>0</v>
      </c>
      <c r="M210" s="50">
        <v>0</v>
      </c>
      <c r="N210" s="35">
        <v>0</v>
      </c>
      <c r="O210" s="50">
        <v>0</v>
      </c>
      <c r="P210" s="50">
        <v>0</v>
      </c>
      <c r="Q210" s="50">
        <v>0</v>
      </c>
      <c r="R210" s="57">
        <v>0</v>
      </c>
      <c r="S210" s="57">
        <v>0</v>
      </c>
      <c r="T210" s="50">
        <v>0</v>
      </c>
      <c r="U210" s="50">
        <v>0</v>
      </c>
      <c r="V210" s="86">
        <v>0</v>
      </c>
      <c r="W210" s="87">
        <f t="shared" si="14"/>
        <v>0</v>
      </c>
    </row>
    <row r="211" spans="1:23" ht="16.5" thickBot="1" x14ac:dyDescent="0.25">
      <c r="A211" s="6"/>
      <c r="B211" s="8">
        <v>268983</v>
      </c>
      <c r="C211" s="16"/>
      <c r="D211" s="16"/>
      <c r="E211" s="16"/>
      <c r="F211" s="16"/>
      <c r="G211" s="16"/>
      <c r="H211" s="16"/>
      <c r="I211" s="16"/>
      <c r="J211" s="16"/>
      <c r="K211" s="41"/>
      <c r="L211" s="42" t="s">
        <v>168</v>
      </c>
      <c r="M211" s="42" t="s">
        <v>168</v>
      </c>
      <c r="N211" s="42" t="s">
        <v>168</v>
      </c>
      <c r="O211" s="42" t="s">
        <v>168</v>
      </c>
      <c r="P211" s="42" t="s">
        <v>168</v>
      </c>
      <c r="Q211" s="42" t="s">
        <v>168</v>
      </c>
      <c r="R211" s="79" t="s">
        <v>168</v>
      </c>
      <c r="S211" s="80" t="s">
        <v>168</v>
      </c>
      <c r="T211" s="42" t="s">
        <v>168</v>
      </c>
      <c r="U211" s="42" t="s">
        <v>168</v>
      </c>
      <c r="V211" s="81" t="s">
        <v>168</v>
      </c>
      <c r="W211" s="82">
        <f>SUM(W205:W210)</f>
        <v>4464701.79</v>
      </c>
    </row>
    <row r="212" spans="1:23" ht="16.5" customHeight="1" x14ac:dyDescent="0.2">
      <c r="A212" s="177" t="s">
        <v>80</v>
      </c>
      <c r="B212" s="140">
        <v>278803</v>
      </c>
      <c r="C212" s="166" t="s">
        <v>115</v>
      </c>
      <c r="D212" s="164" t="s">
        <v>57</v>
      </c>
      <c r="E212" s="172">
        <v>24.7</v>
      </c>
      <c r="F212" s="166" t="s">
        <v>111</v>
      </c>
      <c r="G212" s="164" t="s">
        <v>51</v>
      </c>
      <c r="H212" s="166" t="s">
        <v>107</v>
      </c>
      <c r="I212" s="164" t="s">
        <v>51</v>
      </c>
      <c r="J212" s="27" t="s">
        <v>35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60">
        <v>0</v>
      </c>
      <c r="S212" s="60">
        <v>0</v>
      </c>
      <c r="T212" s="43">
        <v>0</v>
      </c>
      <c r="U212" s="43">
        <v>0</v>
      </c>
      <c r="V212" s="83">
        <v>0</v>
      </c>
      <c r="W212" s="84">
        <f t="shared" ref="W212:W217" si="15">SUM(K212:V212)</f>
        <v>0</v>
      </c>
    </row>
    <row r="213" spans="1:23" ht="15.75" x14ac:dyDescent="0.2">
      <c r="A213" s="178"/>
      <c r="B213" s="141">
        <v>278803</v>
      </c>
      <c r="C213" s="168"/>
      <c r="D213" s="168"/>
      <c r="E213" s="173"/>
      <c r="F213" s="171"/>
      <c r="G213" s="168"/>
      <c r="H213" s="168"/>
      <c r="I213" s="168"/>
      <c r="J213" s="26" t="s">
        <v>12</v>
      </c>
      <c r="K213" s="38">
        <v>47993.658000000003</v>
      </c>
      <c r="L213" s="38">
        <v>35291.005000000005</v>
      </c>
      <c r="M213" s="38">
        <v>22999.952999999998</v>
      </c>
      <c r="N213" s="38">
        <v>42701.870999999992</v>
      </c>
      <c r="O213" s="38">
        <v>18630.656999999999</v>
      </c>
      <c r="P213" s="38">
        <v>49000.783000000003</v>
      </c>
      <c r="Q213" s="38">
        <v>39268.119000000006</v>
      </c>
      <c r="R213" s="49">
        <v>38399.447999999997</v>
      </c>
      <c r="S213" s="49">
        <v>33362.735000000001</v>
      </c>
      <c r="T213" s="38">
        <v>45003.39</v>
      </c>
      <c r="U213" s="38">
        <v>36028.854000000007</v>
      </c>
      <c r="V213" s="75">
        <v>57915.936000000002</v>
      </c>
      <c r="W213" s="76">
        <f t="shared" si="15"/>
        <v>466596.40899999999</v>
      </c>
    </row>
    <row r="214" spans="1:23" ht="15.75" x14ac:dyDescent="0.2">
      <c r="A214" s="178"/>
      <c r="B214" s="141">
        <v>278803</v>
      </c>
      <c r="C214" s="168"/>
      <c r="D214" s="168"/>
      <c r="E214" s="173"/>
      <c r="F214" s="171"/>
      <c r="G214" s="168"/>
      <c r="H214" s="168"/>
      <c r="I214" s="168"/>
      <c r="J214" s="26" t="s">
        <v>13</v>
      </c>
      <c r="K214" s="38">
        <v>0</v>
      </c>
      <c r="L214" s="38">
        <v>0</v>
      </c>
      <c r="M214" s="35">
        <v>0</v>
      </c>
      <c r="N214" s="35">
        <v>0</v>
      </c>
      <c r="O214" s="38">
        <v>0</v>
      </c>
      <c r="P214" s="38">
        <v>0</v>
      </c>
      <c r="Q214" s="38">
        <v>0</v>
      </c>
      <c r="R214" s="49">
        <v>0</v>
      </c>
      <c r="S214" s="49">
        <v>0</v>
      </c>
      <c r="T214" s="38">
        <v>0</v>
      </c>
      <c r="U214" s="38">
        <v>0</v>
      </c>
      <c r="V214" s="75">
        <v>0</v>
      </c>
      <c r="W214" s="76">
        <f t="shared" si="15"/>
        <v>0</v>
      </c>
    </row>
    <row r="215" spans="1:23" ht="15.75" x14ac:dyDescent="0.2">
      <c r="A215" s="178"/>
      <c r="B215" s="141">
        <v>278803</v>
      </c>
      <c r="C215" s="168"/>
      <c r="D215" s="168"/>
      <c r="E215" s="173"/>
      <c r="F215" s="171"/>
      <c r="G215" s="168"/>
      <c r="H215" s="168"/>
      <c r="I215" s="168"/>
      <c r="J215" s="26" t="s">
        <v>19</v>
      </c>
      <c r="K215" s="38">
        <v>0</v>
      </c>
      <c r="L215" s="38">
        <v>0</v>
      </c>
      <c r="M215" s="35">
        <v>0</v>
      </c>
      <c r="N215" s="35">
        <v>0</v>
      </c>
      <c r="O215" s="38">
        <v>0</v>
      </c>
      <c r="P215" s="38">
        <v>0</v>
      </c>
      <c r="Q215" s="38">
        <v>0</v>
      </c>
      <c r="R215" s="49">
        <v>0</v>
      </c>
      <c r="S215" s="49">
        <v>0</v>
      </c>
      <c r="T215" s="38">
        <v>0</v>
      </c>
      <c r="U215" s="38">
        <v>0</v>
      </c>
      <c r="V215" s="75">
        <v>0</v>
      </c>
      <c r="W215" s="76">
        <f t="shared" si="15"/>
        <v>0</v>
      </c>
    </row>
    <row r="216" spans="1:23" ht="15.75" x14ac:dyDescent="0.2">
      <c r="A216" s="178"/>
      <c r="B216" s="141">
        <v>278803</v>
      </c>
      <c r="C216" s="168"/>
      <c r="D216" s="168"/>
      <c r="E216" s="173"/>
      <c r="F216" s="171"/>
      <c r="G216" s="168"/>
      <c r="H216" s="168"/>
      <c r="I216" s="168"/>
      <c r="J216" s="26" t="s">
        <v>37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8">
        <v>0</v>
      </c>
      <c r="Q216" s="38">
        <v>0</v>
      </c>
      <c r="R216" s="49">
        <v>0</v>
      </c>
      <c r="S216" s="49">
        <v>0</v>
      </c>
      <c r="T216" s="38">
        <v>0</v>
      </c>
      <c r="U216" s="38">
        <v>0</v>
      </c>
      <c r="V216" s="75">
        <v>0</v>
      </c>
      <c r="W216" s="76">
        <f t="shared" si="15"/>
        <v>0</v>
      </c>
    </row>
    <row r="217" spans="1:23" ht="16.5" thickBot="1" x14ac:dyDescent="0.25">
      <c r="A217" s="179"/>
      <c r="B217" s="142">
        <v>278803</v>
      </c>
      <c r="C217" s="165"/>
      <c r="D217" s="165"/>
      <c r="E217" s="175"/>
      <c r="F217" s="167"/>
      <c r="G217" s="165"/>
      <c r="H217" s="165"/>
      <c r="I217" s="165"/>
      <c r="J217" s="26" t="s">
        <v>15</v>
      </c>
      <c r="K217" s="38">
        <v>0</v>
      </c>
      <c r="L217" s="38">
        <v>0</v>
      </c>
      <c r="M217" s="38">
        <v>0</v>
      </c>
      <c r="N217" s="38">
        <v>0</v>
      </c>
      <c r="O217" s="38">
        <v>0</v>
      </c>
      <c r="P217" s="38">
        <v>0</v>
      </c>
      <c r="Q217" s="38">
        <v>0</v>
      </c>
      <c r="R217" s="49">
        <v>0</v>
      </c>
      <c r="S217" s="49">
        <v>0</v>
      </c>
      <c r="T217" s="38">
        <v>0</v>
      </c>
      <c r="U217" s="38">
        <v>0</v>
      </c>
      <c r="V217" s="75">
        <v>0</v>
      </c>
      <c r="W217" s="76">
        <f t="shared" si="15"/>
        <v>0</v>
      </c>
    </row>
    <row r="218" spans="1:23" ht="16.5" thickBot="1" x14ac:dyDescent="0.25">
      <c r="A218" s="10"/>
      <c r="B218" s="8">
        <v>278803</v>
      </c>
      <c r="C218" s="16"/>
      <c r="D218" s="16"/>
      <c r="E218" s="16"/>
      <c r="F218" s="16"/>
      <c r="G218" s="16"/>
      <c r="H218" s="16"/>
      <c r="I218" s="16"/>
      <c r="J218" s="16"/>
      <c r="K218" s="41"/>
      <c r="L218" s="42" t="s">
        <v>168</v>
      </c>
      <c r="M218" s="42" t="s">
        <v>168</v>
      </c>
      <c r="N218" s="42" t="s">
        <v>168</v>
      </c>
      <c r="O218" s="42" t="s">
        <v>168</v>
      </c>
      <c r="P218" s="42" t="s">
        <v>168</v>
      </c>
      <c r="Q218" s="42" t="s">
        <v>168</v>
      </c>
      <c r="R218" s="79" t="s">
        <v>168</v>
      </c>
      <c r="S218" s="80" t="s">
        <v>168</v>
      </c>
      <c r="T218" s="42" t="s">
        <v>168</v>
      </c>
      <c r="U218" s="42" t="s">
        <v>168</v>
      </c>
      <c r="V218" s="81" t="s">
        <v>168</v>
      </c>
      <c r="W218" s="82">
        <f>SUM(W212:W217)</f>
        <v>466596.40899999999</v>
      </c>
    </row>
    <row r="219" spans="1:23" ht="15.75" x14ac:dyDescent="0.2">
      <c r="A219" s="162">
        <v>719</v>
      </c>
      <c r="B219" s="103">
        <v>244001</v>
      </c>
      <c r="C219" s="166" t="s">
        <v>160</v>
      </c>
      <c r="D219" s="164" t="s">
        <v>59</v>
      </c>
      <c r="E219" s="172">
        <v>120.3</v>
      </c>
      <c r="F219" s="164" t="s">
        <v>58</v>
      </c>
      <c r="G219" s="164" t="s">
        <v>51</v>
      </c>
      <c r="H219" s="166" t="s">
        <v>107</v>
      </c>
      <c r="I219" s="164" t="s">
        <v>51</v>
      </c>
      <c r="J219" s="27" t="s">
        <v>12</v>
      </c>
      <c r="K219" s="43">
        <v>0</v>
      </c>
      <c r="L219" s="43">
        <v>0</v>
      </c>
      <c r="M219" s="43">
        <v>0</v>
      </c>
      <c r="N219" s="43">
        <v>0</v>
      </c>
      <c r="O219" s="43">
        <v>0</v>
      </c>
      <c r="P219" s="43">
        <v>0</v>
      </c>
      <c r="Q219" s="43">
        <v>0</v>
      </c>
      <c r="R219" s="43">
        <v>0</v>
      </c>
      <c r="S219" s="60">
        <v>0</v>
      </c>
      <c r="T219" s="43">
        <v>0</v>
      </c>
      <c r="U219" s="43">
        <v>0</v>
      </c>
      <c r="V219" s="83">
        <v>0</v>
      </c>
      <c r="W219" s="84">
        <f t="shared" ref="W219:W226" si="16">SUM(K219:V219)</f>
        <v>0</v>
      </c>
    </row>
    <row r="220" spans="1:23" ht="15.75" x14ac:dyDescent="0.2">
      <c r="A220" s="169"/>
      <c r="B220" s="9">
        <v>244001</v>
      </c>
      <c r="C220" s="171"/>
      <c r="D220" s="168"/>
      <c r="E220" s="173"/>
      <c r="F220" s="168"/>
      <c r="G220" s="168"/>
      <c r="H220" s="171"/>
      <c r="I220" s="168"/>
      <c r="J220" s="27" t="s">
        <v>21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60">
        <v>0</v>
      </c>
      <c r="T220" s="43">
        <v>0</v>
      </c>
      <c r="U220" s="43">
        <v>0</v>
      </c>
      <c r="V220" s="83">
        <v>0</v>
      </c>
      <c r="W220" s="84">
        <f t="shared" si="16"/>
        <v>0</v>
      </c>
    </row>
    <row r="221" spans="1:23" ht="15.75" x14ac:dyDescent="0.2">
      <c r="A221" s="169"/>
      <c r="B221" s="9">
        <v>244001</v>
      </c>
      <c r="C221" s="171"/>
      <c r="D221" s="168"/>
      <c r="E221" s="173"/>
      <c r="F221" s="168"/>
      <c r="G221" s="168"/>
      <c r="H221" s="168"/>
      <c r="I221" s="168"/>
      <c r="J221" s="26" t="s">
        <v>53</v>
      </c>
      <c r="K221" s="38">
        <v>0</v>
      </c>
      <c r="L221" s="38">
        <v>0</v>
      </c>
      <c r="M221" s="38">
        <v>0</v>
      </c>
      <c r="N221" s="38">
        <v>0</v>
      </c>
      <c r="O221" s="38">
        <v>0</v>
      </c>
      <c r="P221" s="38">
        <v>0</v>
      </c>
      <c r="Q221" s="38">
        <v>0</v>
      </c>
      <c r="R221" s="38">
        <v>0</v>
      </c>
      <c r="S221" s="49">
        <v>0</v>
      </c>
      <c r="T221" s="38">
        <v>0</v>
      </c>
      <c r="U221" s="38">
        <v>0</v>
      </c>
      <c r="V221" s="75">
        <v>0</v>
      </c>
      <c r="W221" s="76">
        <f t="shared" si="16"/>
        <v>0</v>
      </c>
    </row>
    <row r="222" spans="1:23" ht="15.75" x14ac:dyDescent="0.2">
      <c r="A222" s="169"/>
      <c r="B222" s="9">
        <v>244001</v>
      </c>
      <c r="C222" s="171"/>
      <c r="D222" s="168"/>
      <c r="E222" s="173"/>
      <c r="F222" s="168"/>
      <c r="G222" s="168"/>
      <c r="H222" s="168"/>
      <c r="I222" s="168"/>
      <c r="J222" s="26" t="s">
        <v>75</v>
      </c>
      <c r="K222" s="38">
        <v>0</v>
      </c>
      <c r="L222" s="38">
        <v>0</v>
      </c>
      <c r="M222" s="38">
        <v>0</v>
      </c>
      <c r="N222" s="38">
        <v>0</v>
      </c>
      <c r="O222" s="38">
        <v>0</v>
      </c>
      <c r="P222" s="38">
        <v>0</v>
      </c>
      <c r="Q222" s="38">
        <v>0</v>
      </c>
      <c r="R222" s="38">
        <v>0</v>
      </c>
      <c r="S222" s="49">
        <v>0</v>
      </c>
      <c r="T222" s="38">
        <v>0</v>
      </c>
      <c r="U222" s="38">
        <v>0</v>
      </c>
      <c r="V222" s="75">
        <v>0</v>
      </c>
      <c r="W222" s="76">
        <f t="shared" si="16"/>
        <v>0</v>
      </c>
    </row>
    <row r="223" spans="1:23" ht="15.75" x14ac:dyDescent="0.2">
      <c r="A223" s="169"/>
      <c r="B223" s="9">
        <v>244001</v>
      </c>
      <c r="C223" s="171"/>
      <c r="D223" s="168"/>
      <c r="E223" s="173"/>
      <c r="F223" s="168"/>
      <c r="G223" s="168"/>
      <c r="H223" s="168"/>
      <c r="I223" s="168"/>
      <c r="J223" s="26" t="s">
        <v>74</v>
      </c>
      <c r="K223" s="38">
        <v>0</v>
      </c>
      <c r="L223" s="38">
        <v>0</v>
      </c>
      <c r="M223" s="38">
        <v>0</v>
      </c>
      <c r="N223" s="38">
        <v>0</v>
      </c>
      <c r="O223" s="38">
        <v>0</v>
      </c>
      <c r="P223" s="38">
        <v>0</v>
      </c>
      <c r="Q223" s="38">
        <v>0</v>
      </c>
      <c r="R223" s="38">
        <v>0</v>
      </c>
      <c r="S223" s="49">
        <v>0</v>
      </c>
      <c r="T223" s="38">
        <v>0</v>
      </c>
      <c r="U223" s="38">
        <v>0</v>
      </c>
      <c r="V223" s="75">
        <v>0</v>
      </c>
      <c r="W223" s="76">
        <f t="shared" si="16"/>
        <v>0</v>
      </c>
    </row>
    <row r="224" spans="1:23" ht="15.75" x14ac:dyDescent="0.2">
      <c r="A224" s="169"/>
      <c r="B224" s="9">
        <v>244001</v>
      </c>
      <c r="C224" s="171"/>
      <c r="D224" s="168"/>
      <c r="E224" s="173"/>
      <c r="F224" s="168"/>
      <c r="G224" s="168"/>
      <c r="H224" s="168"/>
      <c r="I224" s="168"/>
      <c r="J224" s="26" t="s">
        <v>22</v>
      </c>
      <c r="K224" s="38">
        <v>182560.29700000002</v>
      </c>
      <c r="L224" s="38">
        <v>166083.52399999998</v>
      </c>
      <c r="M224" s="38">
        <v>143670.81399999998</v>
      </c>
      <c r="N224" s="35">
        <v>130951.01500000001</v>
      </c>
      <c r="O224" s="38">
        <v>177851.38799999995</v>
      </c>
      <c r="P224" s="38">
        <v>178996.98799999995</v>
      </c>
      <c r="Q224" s="38">
        <v>199603.47400000002</v>
      </c>
      <c r="R224" s="49">
        <v>153136.671</v>
      </c>
      <c r="S224" s="49">
        <v>123085.45700000001</v>
      </c>
      <c r="T224" s="38">
        <v>153030.52900000001</v>
      </c>
      <c r="U224" s="38">
        <v>149506.24899999998</v>
      </c>
      <c r="V224" s="75">
        <v>173374.872</v>
      </c>
      <c r="W224" s="76">
        <f t="shared" si="16"/>
        <v>1931851.2779999999</v>
      </c>
    </row>
    <row r="225" spans="1:23" ht="15.75" x14ac:dyDescent="0.2">
      <c r="A225" s="169"/>
      <c r="B225" s="9">
        <v>244001</v>
      </c>
      <c r="C225" s="171"/>
      <c r="D225" s="168"/>
      <c r="E225" s="173"/>
      <c r="F225" s="168"/>
      <c r="G225" s="168"/>
      <c r="H225" s="168"/>
      <c r="I225" s="168"/>
      <c r="J225" s="26" t="s">
        <v>23</v>
      </c>
      <c r="K225" s="38">
        <v>0</v>
      </c>
      <c r="L225" s="38">
        <v>0</v>
      </c>
      <c r="M225" s="38">
        <v>0</v>
      </c>
      <c r="N225" s="38">
        <v>0</v>
      </c>
      <c r="O225" s="38">
        <v>0</v>
      </c>
      <c r="P225" s="38">
        <v>0</v>
      </c>
      <c r="Q225" s="38">
        <v>0</v>
      </c>
      <c r="R225" s="49">
        <v>0</v>
      </c>
      <c r="S225" s="49">
        <v>0</v>
      </c>
      <c r="T225" s="38">
        <v>0</v>
      </c>
      <c r="U225" s="38">
        <v>0</v>
      </c>
      <c r="V225" s="75">
        <v>0</v>
      </c>
      <c r="W225" s="76">
        <f t="shared" si="16"/>
        <v>0</v>
      </c>
    </row>
    <row r="226" spans="1:23" ht="16.5" thickBot="1" x14ac:dyDescent="0.25">
      <c r="A226" s="163"/>
      <c r="B226" s="139">
        <v>244001</v>
      </c>
      <c r="C226" s="167"/>
      <c r="D226" s="165"/>
      <c r="E226" s="175"/>
      <c r="F226" s="165"/>
      <c r="G226" s="165"/>
      <c r="H226" s="165"/>
      <c r="I226" s="165"/>
      <c r="J226" s="17" t="s">
        <v>54</v>
      </c>
      <c r="K226" s="44">
        <v>0</v>
      </c>
      <c r="L226" s="40">
        <v>0</v>
      </c>
      <c r="M226" s="40">
        <v>0</v>
      </c>
      <c r="N226" s="40">
        <v>0</v>
      </c>
      <c r="O226" s="40">
        <v>0</v>
      </c>
      <c r="P226" s="40">
        <v>0</v>
      </c>
      <c r="Q226" s="40">
        <v>0</v>
      </c>
      <c r="R226" s="44">
        <v>0</v>
      </c>
      <c r="S226" s="44">
        <v>0</v>
      </c>
      <c r="T226" s="40">
        <v>0</v>
      </c>
      <c r="U226" s="40">
        <v>0</v>
      </c>
      <c r="V226" s="77">
        <v>0</v>
      </c>
      <c r="W226" s="78">
        <f t="shared" si="16"/>
        <v>0</v>
      </c>
    </row>
    <row r="227" spans="1:23" ht="16.5" thickBot="1" x14ac:dyDescent="0.25">
      <c r="A227" s="6"/>
      <c r="B227" s="8">
        <v>244001</v>
      </c>
      <c r="C227" s="16"/>
      <c r="D227" s="16"/>
      <c r="E227" s="16"/>
      <c r="F227" s="16"/>
      <c r="G227" s="16"/>
      <c r="H227" s="16"/>
      <c r="I227" s="16"/>
      <c r="J227" s="16"/>
      <c r="K227" s="41"/>
      <c r="L227" s="42" t="s">
        <v>168</v>
      </c>
      <c r="M227" s="42" t="s">
        <v>168</v>
      </c>
      <c r="N227" s="42" t="s">
        <v>168</v>
      </c>
      <c r="O227" s="42" t="s">
        <v>168</v>
      </c>
      <c r="P227" s="42" t="s">
        <v>168</v>
      </c>
      <c r="Q227" s="42" t="s">
        <v>168</v>
      </c>
      <c r="R227" s="79" t="s">
        <v>168</v>
      </c>
      <c r="S227" s="80" t="s">
        <v>168</v>
      </c>
      <c r="T227" s="42" t="s">
        <v>168</v>
      </c>
      <c r="U227" s="42" t="s">
        <v>168</v>
      </c>
      <c r="V227" s="81" t="s">
        <v>168</v>
      </c>
      <c r="W227" s="82">
        <f>SUM(W219:W226)</f>
        <v>1931851.2779999999</v>
      </c>
    </row>
    <row r="228" spans="1:23" ht="16.149999999999999" customHeight="1" x14ac:dyDescent="0.2">
      <c r="A228" s="177" t="s">
        <v>81</v>
      </c>
      <c r="B228" s="140">
        <v>243991</v>
      </c>
      <c r="C228" s="166" t="s">
        <v>56</v>
      </c>
      <c r="D228" s="164" t="s">
        <v>59</v>
      </c>
      <c r="E228" s="172">
        <v>82.2</v>
      </c>
      <c r="F228" s="166" t="s">
        <v>112</v>
      </c>
      <c r="G228" s="164" t="s">
        <v>51</v>
      </c>
      <c r="H228" s="166" t="s">
        <v>110</v>
      </c>
      <c r="I228" s="164" t="s">
        <v>51</v>
      </c>
      <c r="J228" s="26" t="s">
        <v>12</v>
      </c>
      <c r="K228" s="38">
        <v>234466.35099999997</v>
      </c>
      <c r="L228" s="38">
        <v>238492.08200000002</v>
      </c>
      <c r="M228" s="35">
        <v>266892.32899999997</v>
      </c>
      <c r="N228" s="35">
        <v>224601.84300000002</v>
      </c>
      <c r="O228" s="38">
        <v>201595.69800000003</v>
      </c>
      <c r="P228" s="38">
        <v>241958.82199999999</v>
      </c>
      <c r="Q228" s="38">
        <v>155544.986</v>
      </c>
      <c r="R228" s="49">
        <v>101139.387</v>
      </c>
      <c r="S228" s="49">
        <v>159296.541</v>
      </c>
      <c r="T228" s="38">
        <v>162007.02200000006</v>
      </c>
      <c r="U228" s="38">
        <v>245791.59300000005</v>
      </c>
      <c r="V228" s="75">
        <v>194591.16899999997</v>
      </c>
      <c r="W228" s="76">
        <f t="shared" ref="W228:W233" si="17">SUM(K228:V228)</f>
        <v>2426377.8229999999</v>
      </c>
    </row>
    <row r="229" spans="1:23" ht="15.75" x14ac:dyDescent="0.2">
      <c r="A229" s="178"/>
      <c r="B229" s="141">
        <v>243991</v>
      </c>
      <c r="C229" s="168"/>
      <c r="D229" s="168"/>
      <c r="E229" s="173"/>
      <c r="F229" s="171"/>
      <c r="G229" s="168"/>
      <c r="H229" s="171"/>
      <c r="I229" s="168"/>
      <c r="J229" s="26" t="s">
        <v>21</v>
      </c>
      <c r="K229" s="38">
        <v>0</v>
      </c>
      <c r="L229" s="38">
        <v>0</v>
      </c>
      <c r="M229" s="64">
        <v>0</v>
      </c>
      <c r="N229" s="35">
        <v>0</v>
      </c>
      <c r="O229" s="38">
        <v>0</v>
      </c>
      <c r="P229" s="38">
        <v>0</v>
      </c>
      <c r="Q229" s="49">
        <v>0</v>
      </c>
      <c r="R229" s="49">
        <v>0</v>
      </c>
      <c r="S229" s="49">
        <v>0</v>
      </c>
      <c r="T229" s="38">
        <v>0</v>
      </c>
      <c r="U229" s="38">
        <v>0</v>
      </c>
      <c r="V229" s="75">
        <v>0</v>
      </c>
      <c r="W229" s="76">
        <f t="shared" si="17"/>
        <v>0</v>
      </c>
    </row>
    <row r="230" spans="1:23" ht="15.75" x14ac:dyDescent="0.2">
      <c r="A230" s="178"/>
      <c r="B230" s="141">
        <v>243991</v>
      </c>
      <c r="C230" s="168"/>
      <c r="D230" s="168"/>
      <c r="E230" s="173"/>
      <c r="F230" s="171"/>
      <c r="G230" s="168"/>
      <c r="H230" s="171"/>
      <c r="I230" s="168"/>
      <c r="J230" s="26" t="s">
        <v>13</v>
      </c>
      <c r="K230" s="38">
        <v>225353.46400000007</v>
      </c>
      <c r="L230" s="38">
        <v>184582.45799999998</v>
      </c>
      <c r="M230" s="35">
        <v>222141.34999999998</v>
      </c>
      <c r="N230" s="35">
        <v>153557.69999999992</v>
      </c>
      <c r="O230" s="38">
        <v>243157.17199999999</v>
      </c>
      <c r="P230" s="38">
        <v>261835.1730000001</v>
      </c>
      <c r="Q230" s="38">
        <v>326457.2319999999</v>
      </c>
      <c r="R230" s="49">
        <v>298764.82300000003</v>
      </c>
      <c r="S230" s="49">
        <v>246306.96899999998</v>
      </c>
      <c r="T230" s="38">
        <v>332760.17400000012</v>
      </c>
      <c r="U230" s="38">
        <v>165183.99099999998</v>
      </c>
      <c r="V230" s="75">
        <v>178205.11700000003</v>
      </c>
      <c r="W230" s="76">
        <f t="shared" si="17"/>
        <v>2838305.6230000001</v>
      </c>
    </row>
    <row r="231" spans="1:23" ht="15.75" x14ac:dyDescent="0.2">
      <c r="A231" s="178"/>
      <c r="B231" s="141">
        <v>243991</v>
      </c>
      <c r="C231" s="168"/>
      <c r="D231" s="168"/>
      <c r="E231" s="173"/>
      <c r="F231" s="171"/>
      <c r="G231" s="168"/>
      <c r="H231" s="171"/>
      <c r="I231" s="168"/>
      <c r="J231" s="26" t="s">
        <v>19</v>
      </c>
      <c r="K231" s="38">
        <v>19646.329000000002</v>
      </c>
      <c r="L231" s="38">
        <v>97494.41</v>
      </c>
      <c r="M231" s="35">
        <v>77702.23</v>
      </c>
      <c r="N231" s="35">
        <v>81284.594999999987</v>
      </c>
      <c r="O231" s="38">
        <v>83425.778000000006</v>
      </c>
      <c r="P231" s="38">
        <v>93359.446000000011</v>
      </c>
      <c r="Q231" s="38">
        <v>76913.38499999998</v>
      </c>
      <c r="R231" s="49">
        <v>84876.013000000006</v>
      </c>
      <c r="S231" s="49">
        <v>67948.23</v>
      </c>
      <c r="T231" s="38">
        <v>46237.789000000004</v>
      </c>
      <c r="U231" s="38">
        <v>44604.815000000002</v>
      </c>
      <c r="V231" s="75">
        <v>52550.113999999994</v>
      </c>
      <c r="W231" s="76">
        <f t="shared" si="17"/>
        <v>826043.13399999996</v>
      </c>
    </row>
    <row r="232" spans="1:23" ht="15.75" x14ac:dyDescent="0.2">
      <c r="A232" s="178"/>
      <c r="B232" s="141">
        <v>243991</v>
      </c>
      <c r="C232" s="168"/>
      <c r="D232" s="168"/>
      <c r="E232" s="173"/>
      <c r="F232" s="171"/>
      <c r="G232" s="168"/>
      <c r="H232" s="171"/>
      <c r="I232" s="168"/>
      <c r="J232" s="29" t="s">
        <v>79</v>
      </c>
      <c r="K232" s="39">
        <v>0</v>
      </c>
      <c r="L232" s="38">
        <v>0</v>
      </c>
      <c r="M232" s="38">
        <v>0</v>
      </c>
      <c r="N232" s="35">
        <v>0</v>
      </c>
      <c r="O232" s="38">
        <v>0</v>
      </c>
      <c r="P232" s="38">
        <v>0</v>
      </c>
      <c r="Q232" s="38">
        <v>0</v>
      </c>
      <c r="R232" s="49">
        <v>0</v>
      </c>
      <c r="S232" s="49">
        <v>0</v>
      </c>
      <c r="T232" s="38">
        <v>0</v>
      </c>
      <c r="U232" s="38">
        <v>0</v>
      </c>
      <c r="V232" s="75">
        <v>0</v>
      </c>
      <c r="W232" s="76">
        <f t="shared" si="17"/>
        <v>0</v>
      </c>
    </row>
    <row r="233" spans="1:23" ht="16.5" thickBot="1" x14ac:dyDescent="0.25">
      <c r="A233" s="179"/>
      <c r="B233" s="142">
        <v>243991</v>
      </c>
      <c r="C233" s="165"/>
      <c r="D233" s="165"/>
      <c r="E233" s="175"/>
      <c r="F233" s="167"/>
      <c r="G233" s="165"/>
      <c r="H233" s="167"/>
      <c r="I233" s="165"/>
      <c r="J233" s="32" t="s">
        <v>37</v>
      </c>
      <c r="K233" s="44">
        <v>64537.466</v>
      </c>
      <c r="L233" s="40">
        <v>50740.84</v>
      </c>
      <c r="M233" s="40">
        <v>34029.96</v>
      </c>
      <c r="N233" s="35">
        <v>100229.837</v>
      </c>
      <c r="O233" s="40">
        <v>51571.050999999999</v>
      </c>
      <c r="P233" s="38">
        <v>51120.662000000004</v>
      </c>
      <c r="Q233" s="40">
        <v>46286.736999999994</v>
      </c>
      <c r="R233" s="44">
        <v>78174.957000000009</v>
      </c>
      <c r="S233" s="44">
        <v>83780.745999999999</v>
      </c>
      <c r="T233" s="40">
        <v>59194.501000000004</v>
      </c>
      <c r="U233" s="40">
        <v>53518.675000000003</v>
      </c>
      <c r="V233" s="77">
        <v>65871.726999999999</v>
      </c>
      <c r="W233" s="78">
        <f t="shared" si="17"/>
        <v>739057.15899999999</v>
      </c>
    </row>
    <row r="234" spans="1:23" ht="16.5" thickBot="1" x14ac:dyDescent="0.25">
      <c r="A234" s="6"/>
      <c r="B234" s="8">
        <v>243991</v>
      </c>
      <c r="C234" s="16"/>
      <c r="D234" s="16"/>
      <c r="E234" s="16"/>
      <c r="F234" s="16"/>
      <c r="G234" s="16"/>
      <c r="H234" s="16"/>
      <c r="I234" s="16"/>
      <c r="J234" s="33"/>
      <c r="K234" s="41"/>
      <c r="L234" s="42" t="s">
        <v>168</v>
      </c>
      <c r="M234" s="42" t="s">
        <v>168</v>
      </c>
      <c r="N234" s="42" t="s">
        <v>168</v>
      </c>
      <c r="O234" s="42" t="s">
        <v>168</v>
      </c>
      <c r="P234" s="42" t="s">
        <v>168</v>
      </c>
      <c r="Q234" s="42" t="s">
        <v>168</v>
      </c>
      <c r="R234" s="79" t="s">
        <v>168</v>
      </c>
      <c r="S234" s="80" t="s">
        <v>168</v>
      </c>
      <c r="T234" s="42" t="s">
        <v>168</v>
      </c>
      <c r="U234" s="42" t="s">
        <v>168</v>
      </c>
      <c r="V234" s="81" t="s">
        <v>168</v>
      </c>
      <c r="W234" s="82">
        <f>SUM(W228:W233)</f>
        <v>6829783.7390000001</v>
      </c>
    </row>
    <row r="235" spans="1:23" ht="15.75" customHeight="1" x14ac:dyDescent="0.2">
      <c r="A235" s="177" t="s">
        <v>82</v>
      </c>
      <c r="B235" s="140">
        <v>240448</v>
      </c>
      <c r="C235" s="166" t="s">
        <v>161</v>
      </c>
      <c r="D235" s="164" t="s">
        <v>59</v>
      </c>
      <c r="E235" s="172">
        <v>152.69999999999999</v>
      </c>
      <c r="F235" s="166" t="s">
        <v>110</v>
      </c>
      <c r="G235" s="164" t="s">
        <v>51</v>
      </c>
      <c r="H235" s="166" t="s">
        <v>50</v>
      </c>
      <c r="I235" s="164" t="s">
        <v>51</v>
      </c>
      <c r="J235" s="27" t="s">
        <v>35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3">
        <v>0</v>
      </c>
      <c r="Q235" s="43">
        <v>0</v>
      </c>
      <c r="R235" s="60">
        <v>0</v>
      </c>
      <c r="S235" s="60">
        <v>0</v>
      </c>
      <c r="T235" s="43">
        <v>0</v>
      </c>
      <c r="U235" s="43">
        <v>0</v>
      </c>
      <c r="V235" s="83">
        <v>0</v>
      </c>
      <c r="W235" s="84">
        <f t="shared" ref="W235:W242" si="18">SUM(K235:V235)</f>
        <v>0</v>
      </c>
    </row>
    <row r="236" spans="1:23" ht="15.75" x14ac:dyDescent="0.2">
      <c r="A236" s="178"/>
      <c r="B236" s="141">
        <v>240448</v>
      </c>
      <c r="C236" s="171"/>
      <c r="D236" s="168"/>
      <c r="E236" s="173"/>
      <c r="F236" s="171"/>
      <c r="G236" s="168"/>
      <c r="H236" s="168"/>
      <c r="I236" s="168"/>
      <c r="J236" s="26" t="s">
        <v>12</v>
      </c>
      <c r="K236" s="38">
        <v>75.241</v>
      </c>
      <c r="L236" s="38">
        <v>35230.288</v>
      </c>
      <c r="M236" s="38">
        <v>157502.86399999997</v>
      </c>
      <c r="N236" s="35">
        <v>176462.49400000004</v>
      </c>
      <c r="O236" s="38">
        <v>88465.375</v>
      </c>
      <c r="P236" s="38">
        <v>232889.64499999999</v>
      </c>
      <c r="Q236" s="38">
        <v>303376.34000000008</v>
      </c>
      <c r="R236" s="49">
        <v>161053.88800000004</v>
      </c>
      <c r="S236" s="49">
        <v>157126.592</v>
      </c>
      <c r="T236" s="38">
        <v>265683.05299999996</v>
      </c>
      <c r="U236" s="38">
        <v>174436.83</v>
      </c>
      <c r="V236" s="75">
        <v>102772.15799999997</v>
      </c>
      <c r="W236" s="76">
        <f t="shared" si="18"/>
        <v>1855074.7680000004</v>
      </c>
    </row>
    <row r="237" spans="1:23" ht="15.75" x14ac:dyDescent="0.2">
      <c r="A237" s="178"/>
      <c r="B237" s="141">
        <v>240448</v>
      </c>
      <c r="C237" s="171"/>
      <c r="D237" s="168"/>
      <c r="E237" s="173"/>
      <c r="F237" s="171"/>
      <c r="G237" s="168"/>
      <c r="H237" s="168"/>
      <c r="I237" s="168"/>
      <c r="J237" s="26" t="s">
        <v>13</v>
      </c>
      <c r="K237" s="38">
        <v>0</v>
      </c>
      <c r="L237" s="38">
        <v>0</v>
      </c>
      <c r="M237" s="38">
        <v>46364.841</v>
      </c>
      <c r="N237" s="35">
        <v>121680.44699999999</v>
      </c>
      <c r="O237" s="38">
        <v>0</v>
      </c>
      <c r="P237" s="38">
        <v>0</v>
      </c>
      <c r="Q237" s="38">
        <v>0</v>
      </c>
      <c r="R237" s="49">
        <v>0</v>
      </c>
      <c r="S237" s="49">
        <v>0</v>
      </c>
      <c r="T237" s="38">
        <v>0</v>
      </c>
      <c r="U237" s="38">
        <v>0</v>
      </c>
      <c r="V237" s="75">
        <v>43864.044000000002</v>
      </c>
      <c r="W237" s="76">
        <f t="shared" si="18"/>
        <v>211909.33199999999</v>
      </c>
    </row>
    <row r="238" spans="1:23" ht="15.75" x14ac:dyDescent="0.2">
      <c r="A238" s="178"/>
      <c r="B238" s="141">
        <v>240448</v>
      </c>
      <c r="C238" s="171"/>
      <c r="D238" s="168"/>
      <c r="E238" s="173"/>
      <c r="F238" s="171"/>
      <c r="G238" s="168"/>
      <c r="H238" s="168"/>
      <c r="I238" s="168"/>
      <c r="J238" s="26" t="s">
        <v>36</v>
      </c>
      <c r="K238" s="38">
        <v>0</v>
      </c>
      <c r="L238" s="38">
        <v>0</v>
      </c>
      <c r="M238" s="38">
        <v>0</v>
      </c>
      <c r="N238" s="38">
        <v>0</v>
      </c>
      <c r="O238" s="38">
        <v>0</v>
      </c>
      <c r="P238" s="38">
        <v>0</v>
      </c>
      <c r="Q238" s="38">
        <v>0</v>
      </c>
      <c r="R238" s="49">
        <v>0</v>
      </c>
      <c r="S238" s="49">
        <v>0</v>
      </c>
      <c r="T238" s="38">
        <v>0</v>
      </c>
      <c r="U238" s="38">
        <v>0</v>
      </c>
      <c r="V238" s="75">
        <v>0</v>
      </c>
      <c r="W238" s="76">
        <f t="shared" si="18"/>
        <v>0</v>
      </c>
    </row>
    <row r="239" spans="1:23" ht="15.75" x14ac:dyDescent="0.2">
      <c r="A239" s="178"/>
      <c r="B239" s="141">
        <v>240448</v>
      </c>
      <c r="C239" s="171"/>
      <c r="D239" s="168"/>
      <c r="E239" s="173"/>
      <c r="F239" s="171"/>
      <c r="G239" s="168"/>
      <c r="H239" s="168"/>
      <c r="I239" s="168"/>
      <c r="J239" s="29" t="s">
        <v>19</v>
      </c>
      <c r="K239" s="39">
        <v>0</v>
      </c>
      <c r="L239" s="38">
        <v>0</v>
      </c>
      <c r="M239" s="38">
        <v>0</v>
      </c>
      <c r="N239" s="38">
        <v>427.01400000000001</v>
      </c>
      <c r="O239" s="38">
        <v>0</v>
      </c>
      <c r="P239" s="38">
        <v>0</v>
      </c>
      <c r="Q239" s="38">
        <v>0</v>
      </c>
      <c r="R239" s="49">
        <v>0</v>
      </c>
      <c r="S239" s="49">
        <v>0</v>
      </c>
      <c r="T239" s="38">
        <v>2452.0369999999998</v>
      </c>
      <c r="U239" s="38">
        <v>0</v>
      </c>
      <c r="V239" s="75">
        <v>0</v>
      </c>
      <c r="W239" s="76">
        <f t="shared" si="18"/>
        <v>2879.0509999999999</v>
      </c>
    </row>
    <row r="240" spans="1:23" ht="15.75" x14ac:dyDescent="0.2">
      <c r="A240" s="178"/>
      <c r="B240" s="141">
        <v>240448</v>
      </c>
      <c r="C240" s="171"/>
      <c r="D240" s="168"/>
      <c r="E240" s="173"/>
      <c r="F240" s="171"/>
      <c r="G240" s="168"/>
      <c r="H240" s="168"/>
      <c r="I240" s="168"/>
      <c r="J240" s="29" t="s">
        <v>23</v>
      </c>
      <c r="K240" s="39">
        <v>0</v>
      </c>
      <c r="L240" s="38">
        <v>0</v>
      </c>
      <c r="M240" s="38">
        <v>0</v>
      </c>
      <c r="N240" s="38">
        <v>0</v>
      </c>
      <c r="O240" s="38">
        <v>0</v>
      </c>
      <c r="P240" s="38">
        <v>0</v>
      </c>
      <c r="Q240" s="38">
        <v>0</v>
      </c>
      <c r="R240" s="49">
        <v>0</v>
      </c>
      <c r="S240" s="49">
        <v>0</v>
      </c>
      <c r="T240" s="38">
        <v>0</v>
      </c>
      <c r="U240" s="38">
        <v>0</v>
      </c>
      <c r="V240" s="75">
        <v>0</v>
      </c>
      <c r="W240" s="76">
        <f t="shared" si="18"/>
        <v>0</v>
      </c>
    </row>
    <row r="241" spans="1:23" ht="15.75" x14ac:dyDescent="0.2">
      <c r="A241" s="178"/>
      <c r="B241" s="141">
        <v>240448</v>
      </c>
      <c r="C241" s="171"/>
      <c r="D241" s="168"/>
      <c r="E241" s="173"/>
      <c r="F241" s="171"/>
      <c r="G241" s="168"/>
      <c r="H241" s="168"/>
      <c r="I241" s="168"/>
      <c r="J241" s="26" t="s">
        <v>37</v>
      </c>
      <c r="K241" s="49">
        <v>0</v>
      </c>
      <c r="L241" s="38">
        <v>0</v>
      </c>
      <c r="M241" s="38">
        <v>0</v>
      </c>
      <c r="N241" s="35">
        <v>0</v>
      </c>
      <c r="O241" s="38">
        <v>0</v>
      </c>
      <c r="P241" s="38">
        <v>0</v>
      </c>
      <c r="Q241" s="38">
        <v>0</v>
      </c>
      <c r="R241" s="49">
        <v>0</v>
      </c>
      <c r="S241" s="49">
        <v>0</v>
      </c>
      <c r="T241" s="38">
        <v>301.63400000000001</v>
      </c>
      <c r="U241" s="38">
        <v>173.1</v>
      </c>
      <c r="V241" s="75">
        <v>0</v>
      </c>
      <c r="W241" s="76">
        <f t="shared" si="18"/>
        <v>474.73400000000004</v>
      </c>
    </row>
    <row r="242" spans="1:23" ht="16.5" thickBot="1" x14ac:dyDescent="0.25">
      <c r="A242" s="179"/>
      <c r="B242" s="142">
        <v>240448</v>
      </c>
      <c r="C242" s="167"/>
      <c r="D242" s="165"/>
      <c r="E242" s="175"/>
      <c r="F242" s="167"/>
      <c r="G242" s="165"/>
      <c r="H242" s="165"/>
      <c r="I242" s="165"/>
      <c r="J242" s="15" t="s">
        <v>15</v>
      </c>
      <c r="K242" s="44">
        <v>0</v>
      </c>
      <c r="L242" s="40">
        <v>0</v>
      </c>
      <c r="M242" s="40">
        <v>0</v>
      </c>
      <c r="N242" s="40">
        <v>0</v>
      </c>
      <c r="O242" s="40">
        <v>0</v>
      </c>
      <c r="P242" s="40">
        <v>0</v>
      </c>
      <c r="Q242" s="40">
        <v>0</v>
      </c>
      <c r="R242" s="44">
        <v>0</v>
      </c>
      <c r="S242" s="44">
        <v>0</v>
      </c>
      <c r="T242" s="40">
        <v>0</v>
      </c>
      <c r="U242" s="40">
        <v>0</v>
      </c>
      <c r="V242" s="77">
        <v>0</v>
      </c>
      <c r="W242" s="78">
        <f t="shared" si="18"/>
        <v>0</v>
      </c>
    </row>
    <row r="243" spans="1:23" ht="16.5" thickBot="1" x14ac:dyDescent="0.25">
      <c r="A243" s="6"/>
      <c r="B243" s="8">
        <v>240448</v>
      </c>
      <c r="C243" s="16"/>
      <c r="D243" s="16"/>
      <c r="E243" s="16"/>
      <c r="F243" s="16"/>
      <c r="G243" s="16"/>
      <c r="H243" s="16"/>
      <c r="I243" s="16"/>
      <c r="J243" s="16"/>
      <c r="K243" s="41"/>
      <c r="L243" s="42" t="s">
        <v>168</v>
      </c>
      <c r="M243" s="42" t="s">
        <v>168</v>
      </c>
      <c r="N243" s="42" t="s">
        <v>168</v>
      </c>
      <c r="O243" s="42" t="s">
        <v>168</v>
      </c>
      <c r="P243" s="42" t="s">
        <v>168</v>
      </c>
      <c r="Q243" s="42" t="s">
        <v>168</v>
      </c>
      <c r="R243" s="79" t="s">
        <v>168</v>
      </c>
      <c r="S243" s="80" t="s">
        <v>168</v>
      </c>
      <c r="T243" s="42" t="s">
        <v>168</v>
      </c>
      <c r="U243" s="42" t="s">
        <v>168</v>
      </c>
      <c r="V243" s="81" t="s">
        <v>168</v>
      </c>
      <c r="W243" s="82">
        <f>SUM(W235:W242)</f>
        <v>2070337.8850000002</v>
      </c>
    </row>
    <row r="244" spans="1:23" ht="15.75" x14ac:dyDescent="0.2">
      <c r="A244" s="169">
        <v>1366</v>
      </c>
      <c r="B244" s="9">
        <v>241326</v>
      </c>
      <c r="C244" s="171" t="s">
        <v>162</v>
      </c>
      <c r="D244" s="168" t="s">
        <v>47</v>
      </c>
      <c r="E244" s="168">
        <v>67</v>
      </c>
      <c r="F244" s="168" t="s">
        <v>58</v>
      </c>
      <c r="G244" s="168" t="s">
        <v>51</v>
      </c>
      <c r="H244" s="170" t="s">
        <v>60</v>
      </c>
      <c r="I244" s="168" t="s">
        <v>51</v>
      </c>
      <c r="J244" s="27" t="s">
        <v>12</v>
      </c>
      <c r="K244" s="43">
        <v>19700.771000000001</v>
      </c>
      <c r="L244" s="43">
        <v>14268.434000000001</v>
      </c>
      <c r="M244" s="35">
        <v>33034.392</v>
      </c>
      <c r="N244" s="35">
        <v>15830.638000000001</v>
      </c>
      <c r="O244" s="43">
        <v>32395.571000000004</v>
      </c>
      <c r="P244" s="43">
        <v>14466.742000000002</v>
      </c>
      <c r="Q244" s="43">
        <v>12094.280999999999</v>
      </c>
      <c r="R244" s="60">
        <v>36347.107999999993</v>
      </c>
      <c r="S244" s="60">
        <v>33942.498</v>
      </c>
      <c r="T244" s="43">
        <v>19780.525000000001</v>
      </c>
      <c r="U244" s="43">
        <v>14515.915000000001</v>
      </c>
      <c r="V244" s="83">
        <v>14628.298999999999</v>
      </c>
      <c r="W244" s="84">
        <f>SUM(K244:V244)</f>
        <v>261005.17399999997</v>
      </c>
    </row>
    <row r="245" spans="1:23" ht="15.75" x14ac:dyDescent="0.2">
      <c r="A245" s="169"/>
      <c r="B245" s="9">
        <v>241326</v>
      </c>
      <c r="C245" s="171"/>
      <c r="D245" s="168"/>
      <c r="E245" s="168"/>
      <c r="F245" s="168"/>
      <c r="G245" s="168"/>
      <c r="H245" s="170"/>
      <c r="I245" s="168"/>
      <c r="J245" s="26" t="s">
        <v>13</v>
      </c>
      <c r="K245" s="38">
        <v>0</v>
      </c>
      <c r="L245" s="38">
        <v>0</v>
      </c>
      <c r="M245" s="65">
        <v>0</v>
      </c>
      <c r="N245" s="35">
        <v>0</v>
      </c>
      <c r="O245" s="38">
        <v>0</v>
      </c>
      <c r="P245" s="38">
        <v>0</v>
      </c>
      <c r="Q245" s="38">
        <v>0</v>
      </c>
      <c r="R245" s="49">
        <v>0</v>
      </c>
      <c r="S245" s="49">
        <v>0</v>
      </c>
      <c r="T245" s="38">
        <v>0</v>
      </c>
      <c r="U245" s="38">
        <v>0</v>
      </c>
      <c r="V245" s="75">
        <v>0</v>
      </c>
      <c r="W245" s="76">
        <f>SUM(K245:V245)</f>
        <v>0</v>
      </c>
    </row>
    <row r="246" spans="1:23" ht="15.75" x14ac:dyDescent="0.2">
      <c r="A246" s="169"/>
      <c r="B246" s="9">
        <v>241326</v>
      </c>
      <c r="C246" s="171"/>
      <c r="D246" s="168"/>
      <c r="E246" s="168"/>
      <c r="F246" s="168"/>
      <c r="G246" s="168"/>
      <c r="H246" s="170"/>
      <c r="I246" s="168"/>
      <c r="J246" s="26" t="s">
        <v>19</v>
      </c>
      <c r="K246" s="38">
        <v>0</v>
      </c>
      <c r="L246" s="38">
        <v>0</v>
      </c>
      <c r="M246" s="64">
        <v>0</v>
      </c>
      <c r="N246" s="38">
        <v>0</v>
      </c>
      <c r="O246" s="38">
        <v>0</v>
      </c>
      <c r="P246" s="38">
        <v>0</v>
      </c>
      <c r="Q246" s="38">
        <v>0</v>
      </c>
      <c r="R246" s="49">
        <v>0</v>
      </c>
      <c r="S246" s="49">
        <v>0</v>
      </c>
      <c r="T246" s="38">
        <v>0</v>
      </c>
      <c r="U246" s="38">
        <v>0</v>
      </c>
      <c r="V246" s="75">
        <v>0</v>
      </c>
      <c r="W246" s="76">
        <f>SUM(K246:V246)</f>
        <v>0</v>
      </c>
    </row>
    <row r="247" spans="1:23" ht="16.5" thickBot="1" x14ac:dyDescent="0.25">
      <c r="A247" s="169"/>
      <c r="B247" s="9">
        <v>241326</v>
      </c>
      <c r="C247" s="171"/>
      <c r="D247" s="168"/>
      <c r="E247" s="168"/>
      <c r="F247" s="168"/>
      <c r="G247" s="168"/>
      <c r="H247" s="170"/>
      <c r="I247" s="168"/>
      <c r="J247" s="29" t="s">
        <v>37</v>
      </c>
      <c r="K247" s="50">
        <v>258631.11300000001</v>
      </c>
      <c r="L247" s="50">
        <v>224175.62599999996</v>
      </c>
      <c r="M247" s="35">
        <v>227183.29699999996</v>
      </c>
      <c r="N247" s="35">
        <v>246130.03199999998</v>
      </c>
      <c r="O247" s="50">
        <v>247218.73399999994</v>
      </c>
      <c r="P247" s="50">
        <v>234695.11599999989</v>
      </c>
      <c r="Q247" s="50">
        <v>269083.46800000005</v>
      </c>
      <c r="R247" s="57">
        <v>258649.96800000008</v>
      </c>
      <c r="S247" s="57">
        <v>246636.67399999997</v>
      </c>
      <c r="T247" s="50">
        <v>256351.73299999998</v>
      </c>
      <c r="U247" s="38">
        <v>263293.34000000003</v>
      </c>
      <c r="V247" s="86">
        <v>251957.03800000003</v>
      </c>
      <c r="W247" s="87">
        <f>SUM(K247:V247)</f>
        <v>2984006.139</v>
      </c>
    </row>
    <row r="248" spans="1:23" ht="16.5" thickBot="1" x14ac:dyDescent="0.25">
      <c r="A248" s="6"/>
      <c r="B248" s="8">
        <v>241326</v>
      </c>
      <c r="C248" s="16"/>
      <c r="D248" s="16"/>
      <c r="E248" s="16"/>
      <c r="F248" s="16"/>
      <c r="G248" s="16"/>
      <c r="H248" s="16"/>
      <c r="I248" s="16"/>
      <c r="J248" s="16"/>
      <c r="K248" s="41"/>
      <c r="L248" s="42" t="s">
        <v>168</v>
      </c>
      <c r="M248" s="42" t="s">
        <v>168</v>
      </c>
      <c r="N248" s="42" t="s">
        <v>168</v>
      </c>
      <c r="O248" s="42" t="s">
        <v>168</v>
      </c>
      <c r="P248" s="42" t="s">
        <v>168</v>
      </c>
      <c r="Q248" s="42" t="s">
        <v>168</v>
      </c>
      <c r="R248" s="79" t="s">
        <v>168</v>
      </c>
      <c r="S248" s="80" t="s">
        <v>168</v>
      </c>
      <c r="T248" s="42" t="s">
        <v>168</v>
      </c>
      <c r="U248" s="42" t="s">
        <v>168</v>
      </c>
      <c r="V248" s="81" t="s">
        <v>168</v>
      </c>
      <c r="W248" s="82">
        <f>SUM(W244:W247)</f>
        <v>3245011.3130000001</v>
      </c>
    </row>
    <row r="249" spans="1:23" ht="15.75" x14ac:dyDescent="0.2">
      <c r="A249" s="162">
        <v>1367</v>
      </c>
      <c r="B249" s="103">
        <v>241327</v>
      </c>
      <c r="C249" s="166" t="s">
        <v>163</v>
      </c>
      <c r="D249" s="164" t="s">
        <v>47</v>
      </c>
      <c r="E249" s="172">
        <v>28.6</v>
      </c>
      <c r="F249" s="174" t="s">
        <v>61</v>
      </c>
      <c r="G249" s="164" t="s">
        <v>51</v>
      </c>
      <c r="H249" s="164" t="s">
        <v>60</v>
      </c>
      <c r="I249" s="164" t="s">
        <v>51</v>
      </c>
      <c r="J249" s="28" t="s">
        <v>12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v>0</v>
      </c>
      <c r="R249" s="72">
        <v>0</v>
      </c>
      <c r="S249" s="72">
        <v>0</v>
      </c>
      <c r="T249" s="47">
        <v>0</v>
      </c>
      <c r="U249" s="47">
        <v>0</v>
      </c>
      <c r="V249" s="73">
        <v>0</v>
      </c>
      <c r="W249" s="74">
        <f>SUM(K249:V249)</f>
        <v>0</v>
      </c>
    </row>
    <row r="250" spans="1:23" ht="15.75" x14ac:dyDescent="0.2">
      <c r="A250" s="169"/>
      <c r="B250" s="9">
        <v>241327</v>
      </c>
      <c r="C250" s="171"/>
      <c r="D250" s="168"/>
      <c r="E250" s="173"/>
      <c r="F250" s="170"/>
      <c r="G250" s="168"/>
      <c r="H250" s="168"/>
      <c r="I250" s="168"/>
      <c r="J250" s="26" t="s">
        <v>19</v>
      </c>
      <c r="K250" s="49">
        <v>150828.87</v>
      </c>
      <c r="L250" s="38">
        <v>213999.39599999995</v>
      </c>
      <c r="M250" s="38">
        <v>197157.91899999997</v>
      </c>
      <c r="N250" s="38">
        <v>205196.19699999999</v>
      </c>
      <c r="O250" s="38">
        <v>209250.12000000002</v>
      </c>
      <c r="P250" s="38">
        <v>205276.66299999994</v>
      </c>
      <c r="Q250" s="38">
        <v>207377.46599999996</v>
      </c>
      <c r="R250" s="49">
        <v>216179.59300000002</v>
      </c>
      <c r="S250" s="49">
        <v>132995.842</v>
      </c>
      <c r="T250" s="38">
        <v>198254.674</v>
      </c>
      <c r="U250" s="38">
        <v>209822.83499999993</v>
      </c>
      <c r="V250" s="75">
        <v>175346.7</v>
      </c>
      <c r="W250" s="76">
        <f>SUM(K250:V250)</f>
        <v>2321686.2750000004</v>
      </c>
    </row>
    <row r="251" spans="1:23" ht="16.5" thickBot="1" x14ac:dyDescent="0.25">
      <c r="A251" s="163"/>
      <c r="B251" s="9">
        <v>241327</v>
      </c>
      <c r="C251" s="168"/>
      <c r="D251" s="168"/>
      <c r="E251" s="173"/>
      <c r="F251" s="170"/>
      <c r="G251" s="168"/>
      <c r="H251" s="168"/>
      <c r="I251" s="168"/>
      <c r="J251" s="17" t="s">
        <v>37</v>
      </c>
      <c r="K251" s="44">
        <v>0</v>
      </c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>
        <v>0</v>
      </c>
      <c r="R251" s="44">
        <v>0</v>
      </c>
      <c r="S251" s="44">
        <v>0</v>
      </c>
      <c r="T251" s="40">
        <v>0</v>
      </c>
      <c r="U251" s="40">
        <v>0</v>
      </c>
      <c r="V251" s="77">
        <v>0</v>
      </c>
      <c r="W251" s="78">
        <f>SUM(K251:V251)</f>
        <v>0</v>
      </c>
    </row>
    <row r="252" spans="1:23" ht="16.5" thickBot="1" x14ac:dyDescent="0.25">
      <c r="A252" s="10"/>
      <c r="B252" s="8">
        <v>241327</v>
      </c>
      <c r="C252" s="16"/>
      <c r="D252" s="16"/>
      <c r="E252" s="16"/>
      <c r="F252" s="16"/>
      <c r="G252" s="16"/>
      <c r="H252" s="16"/>
      <c r="I252" s="16"/>
      <c r="J252" s="16"/>
      <c r="K252" s="41"/>
      <c r="L252" s="42" t="s">
        <v>168</v>
      </c>
      <c r="M252" s="42" t="s">
        <v>168</v>
      </c>
      <c r="N252" s="42" t="s">
        <v>168</v>
      </c>
      <c r="O252" s="42" t="s">
        <v>168</v>
      </c>
      <c r="P252" s="42" t="s">
        <v>168</v>
      </c>
      <c r="Q252" s="42" t="s">
        <v>168</v>
      </c>
      <c r="R252" s="79" t="s">
        <v>168</v>
      </c>
      <c r="S252" s="80" t="s">
        <v>168</v>
      </c>
      <c r="T252" s="42" t="s">
        <v>168</v>
      </c>
      <c r="U252" s="42" t="s">
        <v>168</v>
      </c>
      <c r="V252" s="81" t="s">
        <v>168</v>
      </c>
      <c r="W252" s="82">
        <f>SUM(W249:W251)</f>
        <v>2321686.2750000004</v>
      </c>
    </row>
    <row r="253" spans="1:23" ht="15.75" x14ac:dyDescent="0.2">
      <c r="A253" s="162">
        <v>1367</v>
      </c>
      <c r="B253" s="103">
        <v>241327</v>
      </c>
      <c r="C253" s="166" t="s">
        <v>173</v>
      </c>
      <c r="D253" s="164" t="s">
        <v>47</v>
      </c>
      <c r="E253" s="172">
        <v>28.6</v>
      </c>
      <c r="F253" s="174" t="s">
        <v>61</v>
      </c>
      <c r="G253" s="164" t="s">
        <v>51</v>
      </c>
      <c r="H253" s="164" t="s">
        <v>60</v>
      </c>
      <c r="I253" s="164" t="s">
        <v>51</v>
      </c>
      <c r="J253" s="28" t="s">
        <v>13</v>
      </c>
      <c r="K253" s="47">
        <v>6031.1149999999998</v>
      </c>
      <c r="L253" s="47">
        <v>6182.7860000000001</v>
      </c>
      <c r="M253" s="47">
        <v>11810.76</v>
      </c>
      <c r="N253" s="47">
        <v>12850.411000000002</v>
      </c>
      <c r="O253" s="47">
        <v>0</v>
      </c>
      <c r="P253" s="47">
        <v>1159.1790000000001</v>
      </c>
      <c r="Q253" s="47">
        <v>1000</v>
      </c>
      <c r="R253" s="72">
        <v>7547.1220000000003</v>
      </c>
      <c r="S253" s="72">
        <v>995.45100000000002</v>
      </c>
      <c r="T253" s="47">
        <v>706.41300000000001</v>
      </c>
      <c r="U253" s="47">
        <v>7982.201</v>
      </c>
      <c r="V253" s="73">
        <v>1097.586</v>
      </c>
      <c r="W253" s="74">
        <f>SUM(K253:V253)</f>
        <v>57363.024000000012</v>
      </c>
    </row>
    <row r="254" spans="1:23" ht="15.75" x14ac:dyDescent="0.2">
      <c r="A254" s="169"/>
      <c r="B254" s="9">
        <v>241327</v>
      </c>
      <c r="C254" s="171"/>
      <c r="D254" s="168"/>
      <c r="E254" s="173"/>
      <c r="F254" s="170"/>
      <c r="G254" s="168"/>
      <c r="H254" s="168"/>
      <c r="I254" s="168"/>
      <c r="J254" s="26" t="s">
        <v>19</v>
      </c>
      <c r="K254" s="49">
        <v>150828.87</v>
      </c>
      <c r="L254" s="38">
        <v>213999.39599999995</v>
      </c>
      <c r="M254" s="38">
        <v>197157.91899999997</v>
      </c>
      <c r="N254" s="38">
        <v>205196.19699999999</v>
      </c>
      <c r="O254" s="38">
        <v>209250.12000000002</v>
      </c>
      <c r="P254" s="38">
        <v>205276.66299999994</v>
      </c>
      <c r="Q254" s="38">
        <v>207377.46599999996</v>
      </c>
      <c r="R254" s="49">
        <v>216179.59300000002</v>
      </c>
      <c r="S254" s="49">
        <v>132995.842</v>
      </c>
      <c r="T254" s="38">
        <v>198254.674</v>
      </c>
      <c r="U254" s="38">
        <v>209822.83499999993</v>
      </c>
      <c r="V254" s="75">
        <v>175346.7</v>
      </c>
      <c r="W254" s="76">
        <f>SUM(K254:V254)</f>
        <v>2321686.2750000004</v>
      </c>
    </row>
    <row r="255" spans="1:23" ht="16.5" thickBot="1" x14ac:dyDescent="0.25">
      <c r="A255" s="163"/>
      <c r="B255" s="9">
        <v>241327</v>
      </c>
      <c r="C255" s="168"/>
      <c r="D255" s="168"/>
      <c r="E255" s="173"/>
      <c r="F255" s="170"/>
      <c r="G255" s="168"/>
      <c r="H255" s="168"/>
      <c r="I255" s="168"/>
      <c r="J255" s="17" t="s">
        <v>37</v>
      </c>
      <c r="K255" s="44">
        <v>0</v>
      </c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>
        <v>0</v>
      </c>
      <c r="R255" s="44">
        <v>0</v>
      </c>
      <c r="S255" s="44">
        <v>0</v>
      </c>
      <c r="T255" s="40">
        <v>0</v>
      </c>
      <c r="U255" s="40">
        <v>0</v>
      </c>
      <c r="V255" s="77">
        <v>0</v>
      </c>
      <c r="W255" s="78">
        <f>SUM(K255:V255)</f>
        <v>0</v>
      </c>
    </row>
    <row r="256" spans="1:23" ht="16.5" thickBot="1" x14ac:dyDescent="0.25">
      <c r="A256" s="10"/>
      <c r="B256" s="8">
        <v>241327</v>
      </c>
      <c r="C256" s="16"/>
      <c r="D256" s="16"/>
      <c r="E256" s="16"/>
      <c r="F256" s="16"/>
      <c r="G256" s="16"/>
      <c r="H256" s="16"/>
      <c r="I256" s="16"/>
      <c r="J256" s="16"/>
      <c r="K256" s="41"/>
      <c r="L256" s="42" t="s">
        <v>168</v>
      </c>
      <c r="M256" s="42" t="s">
        <v>168</v>
      </c>
      <c r="N256" s="42" t="s">
        <v>168</v>
      </c>
      <c r="O256" s="42" t="s">
        <v>168</v>
      </c>
      <c r="P256" s="42" t="s">
        <v>168</v>
      </c>
      <c r="Q256" s="42" t="s">
        <v>168</v>
      </c>
      <c r="R256" s="79" t="s">
        <v>168</v>
      </c>
      <c r="S256" s="80" t="s">
        <v>168</v>
      </c>
      <c r="T256" s="42" t="s">
        <v>168</v>
      </c>
      <c r="U256" s="42" t="s">
        <v>168</v>
      </c>
      <c r="V256" s="81" t="s">
        <v>168</v>
      </c>
      <c r="W256" s="82">
        <f>SUM(W253:W255)</f>
        <v>2379049.2990000006</v>
      </c>
    </row>
    <row r="257" spans="1:23" ht="15.75" x14ac:dyDescent="0.2">
      <c r="A257" s="169">
        <v>1368</v>
      </c>
      <c r="B257" s="9">
        <v>241328</v>
      </c>
      <c r="C257" s="171" t="s">
        <v>164</v>
      </c>
      <c r="D257" s="168" t="s">
        <v>47</v>
      </c>
      <c r="E257" s="168">
        <v>29</v>
      </c>
      <c r="F257" s="170" t="s">
        <v>60</v>
      </c>
      <c r="G257" s="168" t="s">
        <v>51</v>
      </c>
      <c r="H257" s="171" t="s">
        <v>113</v>
      </c>
      <c r="I257" s="168" t="s">
        <v>51</v>
      </c>
      <c r="J257" s="27" t="s">
        <v>12</v>
      </c>
      <c r="K257" s="43">
        <v>19700.771000000001</v>
      </c>
      <c r="L257" s="43">
        <v>14268.434000000001</v>
      </c>
      <c r="M257" s="35">
        <v>33034.392</v>
      </c>
      <c r="N257" s="35">
        <v>15790.465</v>
      </c>
      <c r="O257" s="43">
        <v>32395.571</v>
      </c>
      <c r="P257" s="43">
        <v>14466.742000000002</v>
      </c>
      <c r="Q257" s="43">
        <v>12094.280999999999</v>
      </c>
      <c r="R257" s="43">
        <v>36347.108</v>
      </c>
      <c r="S257" s="60">
        <v>33942.498000000007</v>
      </c>
      <c r="T257" s="43">
        <v>19780.524999999998</v>
      </c>
      <c r="U257" s="43">
        <v>14515.915000000001</v>
      </c>
      <c r="V257" s="83">
        <v>14628.298999999999</v>
      </c>
      <c r="W257" s="84">
        <f>SUM(K257:V257)</f>
        <v>260965.00099999999</v>
      </c>
    </row>
    <row r="258" spans="1:23" ht="15.75" x14ac:dyDescent="0.2">
      <c r="A258" s="169"/>
      <c r="B258" s="9">
        <v>241328</v>
      </c>
      <c r="C258" s="168"/>
      <c r="D258" s="168"/>
      <c r="E258" s="168"/>
      <c r="F258" s="170"/>
      <c r="G258" s="168"/>
      <c r="H258" s="168"/>
      <c r="I258" s="168"/>
      <c r="J258" s="26" t="s">
        <v>13</v>
      </c>
      <c r="K258" s="38">
        <v>0</v>
      </c>
      <c r="L258" s="38">
        <v>0</v>
      </c>
      <c r="M258" s="67">
        <v>0</v>
      </c>
      <c r="N258" s="35">
        <v>0</v>
      </c>
      <c r="O258" s="38">
        <v>0</v>
      </c>
      <c r="P258" s="38">
        <v>0</v>
      </c>
      <c r="Q258" s="38">
        <v>0</v>
      </c>
      <c r="R258" s="38">
        <v>0</v>
      </c>
      <c r="S258" s="49">
        <v>0</v>
      </c>
      <c r="T258" s="38">
        <v>0</v>
      </c>
      <c r="U258" s="38">
        <v>0</v>
      </c>
      <c r="V258" s="75">
        <v>0</v>
      </c>
      <c r="W258" s="76">
        <f>SUM(K258:V258)</f>
        <v>0</v>
      </c>
    </row>
    <row r="259" spans="1:23" ht="15.75" x14ac:dyDescent="0.2">
      <c r="A259" s="169"/>
      <c r="B259" s="9">
        <v>241328</v>
      </c>
      <c r="C259" s="168"/>
      <c r="D259" s="168"/>
      <c r="E259" s="168"/>
      <c r="F259" s="20"/>
      <c r="G259" s="168"/>
      <c r="H259" s="168"/>
      <c r="I259" s="168"/>
      <c r="J259" s="29" t="s">
        <v>19</v>
      </c>
      <c r="K259" s="50">
        <v>0</v>
      </c>
      <c r="L259" s="50">
        <v>0</v>
      </c>
      <c r="M259" s="65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7">
        <v>0</v>
      </c>
      <c r="T259" s="50">
        <v>0</v>
      </c>
      <c r="U259" s="50">
        <v>0</v>
      </c>
      <c r="V259" s="86">
        <v>0</v>
      </c>
      <c r="W259" s="87">
        <f>SUM(K259:V259)</f>
        <v>0</v>
      </c>
    </row>
    <row r="260" spans="1:23" ht="16.5" thickBot="1" x14ac:dyDescent="0.25">
      <c r="A260" s="163"/>
      <c r="B260" s="139">
        <v>241328</v>
      </c>
      <c r="C260" s="165"/>
      <c r="D260" s="165"/>
      <c r="E260" s="165"/>
      <c r="F260" s="21"/>
      <c r="G260" s="165"/>
      <c r="H260" s="165"/>
      <c r="I260" s="165"/>
      <c r="J260" s="29" t="s">
        <v>37</v>
      </c>
      <c r="K260" s="58">
        <v>258584.84900000002</v>
      </c>
      <c r="L260" s="58">
        <v>224175.62599999999</v>
      </c>
      <c r="M260" s="35">
        <v>227183.29699999996</v>
      </c>
      <c r="N260" s="97">
        <v>246130.03200000004</v>
      </c>
      <c r="O260" s="58">
        <v>247218.73399999991</v>
      </c>
      <c r="P260" s="58">
        <v>234695.11599999989</v>
      </c>
      <c r="Q260" s="58">
        <v>269029.06699999998</v>
      </c>
      <c r="R260" s="58">
        <v>258649.96800000002</v>
      </c>
      <c r="S260" s="85">
        <v>246636.67399999997</v>
      </c>
      <c r="T260" s="58">
        <v>256351.73300000001</v>
      </c>
      <c r="U260" s="58">
        <v>263293.34000000003</v>
      </c>
      <c r="V260" s="93">
        <v>251957.03800000006</v>
      </c>
      <c r="W260" s="94">
        <f>SUM(K260:V260)</f>
        <v>2983905.4739999999</v>
      </c>
    </row>
    <row r="261" spans="1:23" ht="16.5" thickBot="1" x14ac:dyDescent="0.25">
      <c r="A261" s="10"/>
      <c r="B261" s="8">
        <v>241328</v>
      </c>
      <c r="C261" s="16"/>
      <c r="D261" s="16"/>
      <c r="E261" s="16"/>
      <c r="F261" s="16"/>
      <c r="G261" s="16"/>
      <c r="H261" s="16"/>
      <c r="I261" s="16"/>
      <c r="J261" s="16"/>
      <c r="K261" s="41"/>
      <c r="L261" s="42" t="s">
        <v>168</v>
      </c>
      <c r="M261" s="42" t="s">
        <v>168</v>
      </c>
      <c r="N261" s="96" t="s">
        <v>168</v>
      </c>
      <c r="O261" s="42" t="s">
        <v>168</v>
      </c>
      <c r="P261" s="42" t="s">
        <v>168</v>
      </c>
      <c r="Q261" s="42" t="s">
        <v>168</v>
      </c>
      <c r="R261" s="79" t="s">
        <v>168</v>
      </c>
      <c r="S261" s="80" t="s">
        <v>168</v>
      </c>
      <c r="T261" s="42" t="s">
        <v>168</v>
      </c>
      <c r="U261" s="42" t="s">
        <v>168</v>
      </c>
      <c r="V261" s="81" t="s">
        <v>168</v>
      </c>
      <c r="W261" s="82">
        <f>SUM(W257:W260)</f>
        <v>3244870.4750000001</v>
      </c>
    </row>
    <row r="262" spans="1:23" ht="15.75" x14ac:dyDescent="0.2">
      <c r="A262" s="162">
        <v>2069</v>
      </c>
      <c r="B262" s="103"/>
      <c r="C262" s="164" t="s">
        <v>83</v>
      </c>
      <c r="D262" s="164" t="s">
        <v>28</v>
      </c>
      <c r="E262" s="172">
        <v>278.75</v>
      </c>
      <c r="F262" s="174" t="s">
        <v>84</v>
      </c>
      <c r="G262" s="164" t="s">
        <v>85</v>
      </c>
      <c r="H262" s="166" t="s">
        <v>114</v>
      </c>
      <c r="I262" s="164" t="s">
        <v>85</v>
      </c>
      <c r="J262" s="26" t="s">
        <v>14</v>
      </c>
      <c r="K262" s="46">
        <v>0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47">
        <v>0</v>
      </c>
      <c r="R262" s="72">
        <v>0</v>
      </c>
      <c r="S262" s="72">
        <v>0</v>
      </c>
      <c r="T262" s="47">
        <v>0</v>
      </c>
      <c r="U262" s="47">
        <v>0</v>
      </c>
      <c r="V262" s="73">
        <v>0</v>
      </c>
      <c r="W262" s="74">
        <f>SUM(K262:V262)</f>
        <v>0</v>
      </c>
    </row>
    <row r="263" spans="1:23" ht="16.5" thickBot="1" x14ac:dyDescent="0.25">
      <c r="A263" s="163"/>
      <c r="B263" s="139"/>
      <c r="C263" s="165"/>
      <c r="D263" s="165"/>
      <c r="E263" s="175"/>
      <c r="F263" s="176"/>
      <c r="G263" s="165"/>
      <c r="H263" s="167"/>
      <c r="I263" s="165"/>
      <c r="J263" s="29"/>
      <c r="K263" s="44"/>
      <c r="L263" s="40" t="s">
        <v>168</v>
      </c>
      <c r="M263" s="40" t="s">
        <v>168</v>
      </c>
      <c r="N263" s="40" t="s">
        <v>168</v>
      </c>
      <c r="O263" s="40" t="s">
        <v>168</v>
      </c>
      <c r="P263" s="40" t="s">
        <v>168</v>
      </c>
      <c r="Q263" s="40" t="s">
        <v>168</v>
      </c>
      <c r="R263" s="44" t="s">
        <v>168</v>
      </c>
      <c r="S263" s="44" t="s">
        <v>168</v>
      </c>
      <c r="T263" s="40" t="s">
        <v>168</v>
      </c>
      <c r="U263" s="40" t="s">
        <v>168</v>
      </c>
      <c r="V263" s="77" t="s">
        <v>168</v>
      </c>
      <c r="W263" s="78"/>
    </row>
    <row r="264" spans="1:23" ht="16.5" thickBot="1" x14ac:dyDescent="0.25">
      <c r="A264" s="10"/>
      <c r="B264" s="8"/>
      <c r="C264" s="16"/>
      <c r="D264" s="16"/>
      <c r="E264" s="16"/>
      <c r="F264" s="16"/>
      <c r="G264" s="16"/>
      <c r="H264" s="16"/>
      <c r="I264" s="16"/>
      <c r="J264" s="16"/>
      <c r="K264" s="41"/>
      <c r="L264" s="59" t="s">
        <v>168</v>
      </c>
      <c r="M264" s="42" t="s">
        <v>168</v>
      </c>
      <c r="N264" s="42" t="s">
        <v>168</v>
      </c>
      <c r="O264" s="42" t="s">
        <v>168</v>
      </c>
      <c r="P264" s="42" t="s">
        <v>168</v>
      </c>
      <c r="Q264" s="42" t="s">
        <v>168</v>
      </c>
      <c r="R264" s="79" t="s">
        <v>168</v>
      </c>
      <c r="S264" s="80" t="s">
        <v>168</v>
      </c>
      <c r="T264" s="42" t="s">
        <v>168</v>
      </c>
      <c r="U264" s="42" t="s">
        <v>168</v>
      </c>
      <c r="V264" s="81" t="s">
        <v>168</v>
      </c>
      <c r="W264" s="82">
        <f>SUM(W262:W263)</f>
        <v>0</v>
      </c>
    </row>
    <row r="265" spans="1:23" ht="15.75" x14ac:dyDescent="0.2">
      <c r="A265" s="162">
        <v>253673</v>
      </c>
      <c r="B265" s="103">
        <v>253673</v>
      </c>
      <c r="C265" s="164" t="s">
        <v>165</v>
      </c>
      <c r="D265" s="164" t="s">
        <v>9</v>
      </c>
      <c r="E265" s="172">
        <v>24</v>
      </c>
      <c r="F265" s="164" t="s">
        <v>101</v>
      </c>
      <c r="G265" s="164" t="s">
        <v>31</v>
      </c>
      <c r="H265" s="164" t="s">
        <v>40</v>
      </c>
      <c r="I265" s="164" t="s">
        <v>31</v>
      </c>
      <c r="J265" s="27" t="s">
        <v>41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9">
        <v>0</v>
      </c>
      <c r="S265" s="60">
        <v>0</v>
      </c>
      <c r="T265" s="43">
        <v>0</v>
      </c>
      <c r="U265" s="43">
        <v>0</v>
      </c>
      <c r="V265" s="83">
        <v>0</v>
      </c>
      <c r="W265" s="84">
        <f>SUM(K265:V265)</f>
        <v>0</v>
      </c>
    </row>
    <row r="266" spans="1:23" ht="15.75" x14ac:dyDescent="0.2">
      <c r="A266" s="169"/>
      <c r="B266" s="9">
        <v>253673</v>
      </c>
      <c r="C266" s="168"/>
      <c r="D266" s="168"/>
      <c r="E266" s="173"/>
      <c r="F266" s="168"/>
      <c r="G266" s="168"/>
      <c r="H266" s="168"/>
      <c r="I266" s="168"/>
      <c r="J266" s="26" t="s">
        <v>14</v>
      </c>
      <c r="K266" s="49">
        <v>0</v>
      </c>
      <c r="L266" s="38">
        <v>0</v>
      </c>
      <c r="M266" s="38">
        <v>10647.989000000001</v>
      </c>
      <c r="N266" s="38">
        <v>0</v>
      </c>
      <c r="O266" s="38">
        <v>1153.248</v>
      </c>
      <c r="P266" s="38">
        <v>0</v>
      </c>
      <c r="Q266" s="38">
        <v>0</v>
      </c>
      <c r="R266" s="49">
        <v>0</v>
      </c>
      <c r="S266" s="49">
        <v>0</v>
      </c>
      <c r="T266" s="38">
        <v>0</v>
      </c>
      <c r="U266" s="38">
        <v>0</v>
      </c>
      <c r="V266" s="75">
        <v>0</v>
      </c>
      <c r="W266" s="76">
        <f>SUM(K266:V266)</f>
        <v>11801.237000000001</v>
      </c>
    </row>
    <row r="267" spans="1:23" ht="15.75" x14ac:dyDescent="0.2">
      <c r="A267" s="169"/>
      <c r="B267" s="9">
        <v>253673</v>
      </c>
      <c r="C267" s="168"/>
      <c r="D267" s="168"/>
      <c r="E267" s="173"/>
      <c r="F267" s="168"/>
      <c r="G267" s="168"/>
      <c r="H267" s="168"/>
      <c r="I267" s="168"/>
      <c r="J267" s="26" t="s">
        <v>117</v>
      </c>
      <c r="K267" s="49">
        <v>0</v>
      </c>
      <c r="L267" s="38">
        <v>0</v>
      </c>
      <c r="M267" s="38">
        <v>573.66</v>
      </c>
      <c r="N267" s="38">
        <v>0</v>
      </c>
      <c r="O267" s="38">
        <v>0</v>
      </c>
      <c r="P267" s="38">
        <v>0</v>
      </c>
      <c r="Q267" s="38">
        <v>0</v>
      </c>
      <c r="R267" s="49">
        <v>0</v>
      </c>
      <c r="S267" s="49">
        <v>0</v>
      </c>
      <c r="T267" s="38">
        <v>0</v>
      </c>
      <c r="U267" s="38">
        <v>0</v>
      </c>
      <c r="V267" s="75">
        <v>0</v>
      </c>
      <c r="W267" s="76">
        <f>SUM(K267:V267)</f>
        <v>573.66</v>
      </c>
    </row>
    <row r="268" spans="1:23" ht="15.75" x14ac:dyDescent="0.2">
      <c r="A268" s="169"/>
      <c r="B268" s="9">
        <v>253673</v>
      </c>
      <c r="C268" s="168"/>
      <c r="D268" s="168"/>
      <c r="E268" s="173"/>
      <c r="F268" s="168"/>
      <c r="G268" s="168"/>
      <c r="H268" s="168"/>
      <c r="I268" s="168"/>
      <c r="J268" s="27" t="s">
        <v>125</v>
      </c>
      <c r="K268" s="60">
        <v>0</v>
      </c>
      <c r="L268" s="43">
        <v>0</v>
      </c>
      <c r="M268" s="43">
        <v>0</v>
      </c>
      <c r="N268" s="43">
        <v>0</v>
      </c>
      <c r="O268" s="43">
        <v>0</v>
      </c>
      <c r="P268" s="43">
        <v>0</v>
      </c>
      <c r="Q268" s="43">
        <v>0</v>
      </c>
      <c r="R268" s="60">
        <v>0</v>
      </c>
      <c r="S268" s="60">
        <v>0</v>
      </c>
      <c r="T268" s="43">
        <v>0</v>
      </c>
      <c r="U268" s="43">
        <v>0</v>
      </c>
      <c r="V268" s="83">
        <v>0</v>
      </c>
      <c r="W268" s="76">
        <f>SUM(K268:V268)</f>
        <v>0</v>
      </c>
    </row>
    <row r="269" spans="1:23" ht="16.5" thickBot="1" x14ac:dyDescent="0.25">
      <c r="A269" s="163"/>
      <c r="B269" s="139">
        <v>253673</v>
      </c>
      <c r="C269" s="165"/>
      <c r="D269" s="165"/>
      <c r="E269" s="175"/>
      <c r="F269" s="165"/>
      <c r="G269" s="165"/>
      <c r="H269" s="165"/>
      <c r="I269" s="165"/>
      <c r="J269" s="17" t="s">
        <v>126</v>
      </c>
      <c r="K269" s="44">
        <v>0</v>
      </c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>
        <v>0</v>
      </c>
      <c r="R269" s="44">
        <v>0</v>
      </c>
      <c r="S269" s="44">
        <v>0</v>
      </c>
      <c r="T269" s="40">
        <v>0</v>
      </c>
      <c r="U269" s="40">
        <v>0</v>
      </c>
      <c r="V269" s="77">
        <v>0</v>
      </c>
      <c r="W269" s="78">
        <f>SUM(K269:V269)</f>
        <v>0</v>
      </c>
    </row>
    <row r="270" spans="1:23" ht="16.5" thickBot="1" x14ac:dyDescent="0.25">
      <c r="A270" s="6"/>
      <c r="B270" s="8">
        <v>253673</v>
      </c>
      <c r="C270" s="16"/>
      <c r="D270" s="16"/>
      <c r="E270" s="16"/>
      <c r="F270" s="16"/>
      <c r="G270" s="16"/>
      <c r="H270" s="16"/>
      <c r="I270" s="16"/>
      <c r="J270" s="16"/>
      <c r="K270" s="41"/>
      <c r="L270" s="42" t="s">
        <v>168</v>
      </c>
      <c r="M270" s="42" t="s">
        <v>168</v>
      </c>
      <c r="N270" s="42" t="s">
        <v>168</v>
      </c>
      <c r="O270" s="42" t="s">
        <v>168</v>
      </c>
      <c r="P270" s="42" t="s">
        <v>168</v>
      </c>
      <c r="Q270" s="42" t="s">
        <v>168</v>
      </c>
      <c r="R270" s="79" t="s">
        <v>168</v>
      </c>
      <c r="S270" s="80" t="s">
        <v>168</v>
      </c>
      <c r="T270" s="42" t="s">
        <v>168</v>
      </c>
      <c r="U270" s="42" t="s">
        <v>168</v>
      </c>
      <c r="V270" s="81" t="s">
        <v>168</v>
      </c>
      <c r="W270" s="82">
        <f>SUM(W265:W269)</f>
        <v>12374.897000000001</v>
      </c>
    </row>
    <row r="271" spans="1:23" ht="15.75" x14ac:dyDescent="0.2">
      <c r="A271" s="162">
        <v>253674</v>
      </c>
      <c r="B271" s="103">
        <v>253674</v>
      </c>
      <c r="C271" s="164" t="s">
        <v>166</v>
      </c>
      <c r="D271" s="164" t="s">
        <v>20</v>
      </c>
      <c r="E271" s="172">
        <v>24</v>
      </c>
      <c r="F271" s="164" t="s">
        <v>101</v>
      </c>
      <c r="G271" s="164" t="s">
        <v>31</v>
      </c>
      <c r="H271" s="164" t="s">
        <v>40</v>
      </c>
      <c r="I271" s="164" t="s">
        <v>31</v>
      </c>
      <c r="J271" s="27" t="s">
        <v>41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3">
        <v>0</v>
      </c>
      <c r="Q271" s="43">
        <v>0</v>
      </c>
      <c r="R271" s="49">
        <v>0</v>
      </c>
      <c r="S271" s="60">
        <v>0</v>
      </c>
      <c r="T271" s="43">
        <v>0</v>
      </c>
      <c r="U271" s="43">
        <v>0</v>
      </c>
      <c r="V271" s="83">
        <v>0</v>
      </c>
      <c r="W271" s="84">
        <f>SUM(K271:V271)</f>
        <v>0</v>
      </c>
    </row>
    <row r="272" spans="1:23" ht="15.75" x14ac:dyDescent="0.2">
      <c r="A272" s="169"/>
      <c r="B272" s="9">
        <v>253674</v>
      </c>
      <c r="C272" s="168"/>
      <c r="D272" s="168"/>
      <c r="E272" s="173"/>
      <c r="F272" s="168"/>
      <c r="G272" s="168"/>
      <c r="H272" s="168"/>
      <c r="I272" s="168"/>
      <c r="J272" s="26" t="s">
        <v>14</v>
      </c>
      <c r="K272" s="49">
        <v>38888.379999999997</v>
      </c>
      <c r="L272" s="38">
        <v>44358.563000000002</v>
      </c>
      <c r="M272" s="38">
        <v>8862.1949999999997</v>
      </c>
      <c r="N272" s="38">
        <v>17917.259000000002</v>
      </c>
      <c r="O272" s="38">
        <v>15295.748</v>
      </c>
      <c r="P272" s="38">
        <v>18091.733</v>
      </c>
      <c r="Q272" s="38">
        <v>25461.171999999999</v>
      </c>
      <c r="R272" s="49">
        <v>25207.086999999996</v>
      </c>
      <c r="S272" s="49">
        <v>17057.763999999999</v>
      </c>
      <c r="T272" s="38">
        <v>5110.8730000000014</v>
      </c>
      <c r="U272" s="38">
        <v>10492.769</v>
      </c>
      <c r="V272" s="75">
        <v>11293.162</v>
      </c>
      <c r="W272" s="76">
        <f>SUM(K272:V272)</f>
        <v>238036.70500000002</v>
      </c>
    </row>
    <row r="273" spans="1:26" ht="15.75" x14ac:dyDescent="0.2">
      <c r="A273" s="169"/>
      <c r="B273" s="9">
        <v>253674</v>
      </c>
      <c r="C273" s="168"/>
      <c r="D273" s="168"/>
      <c r="E273" s="173"/>
      <c r="F273" s="168"/>
      <c r="G273" s="168"/>
      <c r="H273" s="168"/>
      <c r="I273" s="168"/>
      <c r="J273" s="26" t="s">
        <v>117</v>
      </c>
      <c r="K273" s="49">
        <v>0</v>
      </c>
      <c r="L273" s="38">
        <v>0</v>
      </c>
      <c r="M273" s="38">
        <v>0</v>
      </c>
      <c r="N273" s="38">
        <v>0</v>
      </c>
      <c r="O273" s="38">
        <v>0</v>
      </c>
      <c r="P273" s="38">
        <v>0</v>
      </c>
      <c r="Q273" s="38">
        <v>0</v>
      </c>
      <c r="R273" s="49">
        <v>0</v>
      </c>
      <c r="S273" s="49">
        <v>0</v>
      </c>
      <c r="T273" s="38">
        <v>0</v>
      </c>
      <c r="U273" s="38">
        <v>0</v>
      </c>
      <c r="V273" s="75">
        <v>0</v>
      </c>
      <c r="W273" s="76">
        <f>SUM(K273:V273)</f>
        <v>0</v>
      </c>
    </row>
    <row r="274" spans="1:26" ht="15.75" x14ac:dyDescent="0.2">
      <c r="A274" s="169"/>
      <c r="B274" s="9">
        <v>253674</v>
      </c>
      <c r="C274" s="168"/>
      <c r="D274" s="168"/>
      <c r="E274" s="173"/>
      <c r="F274" s="168"/>
      <c r="G274" s="168"/>
      <c r="H274" s="168"/>
      <c r="I274" s="168"/>
      <c r="J274" s="26" t="s">
        <v>125</v>
      </c>
      <c r="K274" s="49">
        <v>0</v>
      </c>
      <c r="L274" s="38">
        <v>0</v>
      </c>
      <c r="M274" s="38">
        <v>0</v>
      </c>
      <c r="N274" s="38">
        <v>0</v>
      </c>
      <c r="O274" s="38">
        <v>0</v>
      </c>
      <c r="P274" s="38">
        <v>0</v>
      </c>
      <c r="Q274" s="38">
        <v>0</v>
      </c>
      <c r="R274" s="49">
        <v>0</v>
      </c>
      <c r="S274" s="49">
        <v>0</v>
      </c>
      <c r="T274" s="38">
        <v>0</v>
      </c>
      <c r="U274" s="38">
        <v>0</v>
      </c>
      <c r="V274" s="75">
        <v>0</v>
      </c>
      <c r="W274" s="76">
        <f>SUM(K274:V274)</f>
        <v>0</v>
      </c>
    </row>
    <row r="275" spans="1:26" ht="16.5" thickBot="1" x14ac:dyDescent="0.25">
      <c r="A275" s="163"/>
      <c r="B275" s="139">
        <v>253674</v>
      </c>
      <c r="C275" s="165"/>
      <c r="D275" s="165"/>
      <c r="E275" s="175"/>
      <c r="F275" s="165"/>
      <c r="G275" s="165"/>
      <c r="H275" s="165"/>
      <c r="I275" s="165"/>
      <c r="J275" s="17" t="s">
        <v>126</v>
      </c>
      <c r="K275" s="44">
        <v>0</v>
      </c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0">
        <v>0</v>
      </c>
      <c r="R275" s="44">
        <v>0</v>
      </c>
      <c r="S275" s="44">
        <v>0</v>
      </c>
      <c r="T275" s="40">
        <v>0</v>
      </c>
      <c r="U275" s="40">
        <v>0</v>
      </c>
      <c r="V275" s="77">
        <v>0</v>
      </c>
      <c r="W275" s="78">
        <f>SUM(K275:V275)</f>
        <v>0</v>
      </c>
    </row>
    <row r="276" spans="1:26" ht="16.5" thickBot="1" x14ac:dyDescent="0.25">
      <c r="A276" s="6"/>
      <c r="B276" s="8">
        <v>253674</v>
      </c>
      <c r="C276" s="16"/>
      <c r="D276" s="16"/>
      <c r="E276" s="16"/>
      <c r="F276" s="16"/>
      <c r="G276" s="16"/>
      <c r="H276" s="16"/>
      <c r="I276" s="16"/>
      <c r="J276" s="16"/>
      <c r="K276" s="41"/>
      <c r="L276" s="42" t="s">
        <v>168</v>
      </c>
      <c r="M276" s="42" t="s">
        <v>168</v>
      </c>
      <c r="N276" s="42" t="s">
        <v>168</v>
      </c>
      <c r="O276" s="42" t="s">
        <v>168</v>
      </c>
      <c r="P276" s="42" t="s">
        <v>168</v>
      </c>
      <c r="Q276" s="42" t="s">
        <v>168</v>
      </c>
      <c r="R276" s="79" t="s">
        <v>168</v>
      </c>
      <c r="S276" s="80" t="s">
        <v>168</v>
      </c>
      <c r="T276" s="42" t="s">
        <v>168</v>
      </c>
      <c r="U276" s="42" t="s">
        <v>168</v>
      </c>
      <c r="V276" s="81" t="s">
        <v>168</v>
      </c>
      <c r="W276" s="82">
        <f>SUM(W271:W275)</f>
        <v>238036.70500000002</v>
      </c>
    </row>
    <row r="277" spans="1:26" ht="32.25" thickBot="1" x14ac:dyDescent="0.25">
      <c r="A277" s="103">
        <v>241322</v>
      </c>
      <c r="B277" s="103">
        <v>241322</v>
      </c>
      <c r="C277" s="18" t="s">
        <v>174</v>
      </c>
      <c r="D277" s="18" t="s">
        <v>9</v>
      </c>
      <c r="E277" s="104">
        <v>78</v>
      </c>
      <c r="F277" s="105" t="s">
        <v>175</v>
      </c>
      <c r="G277" s="18" t="s">
        <v>176</v>
      </c>
      <c r="H277" s="105" t="s">
        <v>177</v>
      </c>
      <c r="I277" s="18" t="s">
        <v>176</v>
      </c>
      <c r="J277" s="29" t="s">
        <v>14</v>
      </c>
      <c r="K277" s="43">
        <v>18002.813000000002</v>
      </c>
      <c r="L277" s="43">
        <v>21085.989000000005</v>
      </c>
      <c r="M277" s="43">
        <v>21084.701000000005</v>
      </c>
      <c r="N277" s="43">
        <v>20696.14</v>
      </c>
      <c r="O277" s="43">
        <v>18969.998000000003</v>
      </c>
      <c r="P277" s="43">
        <v>16808.882999999998</v>
      </c>
      <c r="Q277" s="43">
        <v>16460.267</v>
      </c>
      <c r="R277" s="49">
        <v>14452.367999999997</v>
      </c>
      <c r="S277" s="60">
        <v>17875.696999999996</v>
      </c>
      <c r="T277" s="43">
        <v>16145.403999999999</v>
      </c>
      <c r="U277" s="43">
        <v>5436.1479999999992</v>
      </c>
      <c r="V277" s="43">
        <v>5292.308</v>
      </c>
      <c r="W277" s="84">
        <f>SUM(K277:V277)</f>
        <v>192310.71599999999</v>
      </c>
    </row>
    <row r="278" spans="1:26" ht="16.5" thickBot="1" x14ac:dyDescent="0.25">
      <c r="A278" s="8"/>
      <c r="B278" s="8">
        <v>241322</v>
      </c>
      <c r="C278" s="16"/>
      <c r="D278" s="16"/>
      <c r="E278" s="16"/>
      <c r="F278" s="16"/>
      <c r="G278" s="16"/>
      <c r="H278" s="16"/>
      <c r="I278" s="16"/>
      <c r="J278" s="16"/>
      <c r="K278" s="41"/>
      <c r="L278" s="42" t="s">
        <v>168</v>
      </c>
      <c r="M278" s="42" t="s">
        <v>168</v>
      </c>
      <c r="N278" s="42" t="s">
        <v>168</v>
      </c>
      <c r="O278" s="42" t="s">
        <v>168</v>
      </c>
      <c r="P278" s="42" t="s">
        <v>168</v>
      </c>
      <c r="Q278" s="42" t="s">
        <v>168</v>
      </c>
      <c r="R278" s="79" t="s">
        <v>168</v>
      </c>
      <c r="S278" s="80" t="s">
        <v>168</v>
      </c>
      <c r="T278" s="42" t="s">
        <v>168</v>
      </c>
      <c r="U278" s="42" t="s">
        <v>168</v>
      </c>
      <c r="V278" s="81" t="s">
        <v>168</v>
      </c>
      <c r="W278" s="82">
        <f>SUM(W277:W277)</f>
        <v>192310.71599999999</v>
      </c>
    </row>
    <row r="279" spans="1:26" ht="32.25" thickBot="1" x14ac:dyDescent="0.25">
      <c r="A279" s="103">
        <v>241323</v>
      </c>
      <c r="B279" s="103">
        <v>241323</v>
      </c>
      <c r="C279" s="18" t="s">
        <v>178</v>
      </c>
      <c r="D279" s="18" t="s">
        <v>9</v>
      </c>
      <c r="E279" s="104">
        <v>78</v>
      </c>
      <c r="F279" s="105" t="s">
        <v>175</v>
      </c>
      <c r="G279" s="18" t="s">
        <v>176</v>
      </c>
      <c r="H279" s="105" t="s">
        <v>177</v>
      </c>
      <c r="I279" s="18" t="s">
        <v>176</v>
      </c>
      <c r="J279" s="29" t="s">
        <v>179</v>
      </c>
      <c r="K279" s="43">
        <v>6890.9329999999991</v>
      </c>
      <c r="L279" s="43">
        <v>6827.9670000000015</v>
      </c>
      <c r="M279" s="43">
        <v>5994.3389999999999</v>
      </c>
      <c r="N279" s="43">
        <v>7029.3459999999995</v>
      </c>
      <c r="O279" s="43">
        <v>4740.2220000000007</v>
      </c>
      <c r="P279" s="43">
        <v>5576.1279999999997</v>
      </c>
      <c r="Q279" s="43">
        <v>4275.3960000000006</v>
      </c>
      <c r="R279" s="49">
        <v>4563.9180000000006</v>
      </c>
      <c r="S279" s="60">
        <v>5429.8100000000013</v>
      </c>
      <c r="T279" s="43">
        <v>4010.9419999999996</v>
      </c>
      <c r="U279" s="43">
        <v>1551.933</v>
      </c>
      <c r="V279" s="43">
        <v>2603.5529999999994</v>
      </c>
      <c r="W279" s="84">
        <f>SUM(K279:V279)</f>
        <v>59494.486999999994</v>
      </c>
      <c r="Z279" s="36"/>
    </row>
    <row r="280" spans="1:26" ht="16.5" thickBot="1" x14ac:dyDescent="0.25">
      <c r="A280" s="8"/>
      <c r="B280" s="8">
        <v>241323</v>
      </c>
      <c r="C280" s="16"/>
      <c r="D280" s="16"/>
      <c r="E280" s="16"/>
      <c r="F280" s="16"/>
      <c r="G280" s="16"/>
      <c r="H280" s="16"/>
      <c r="I280" s="16"/>
      <c r="J280" s="16"/>
      <c r="K280" s="41"/>
      <c r="L280" s="42" t="s">
        <v>168</v>
      </c>
      <c r="M280" s="42" t="s">
        <v>168</v>
      </c>
      <c r="N280" s="42" t="s">
        <v>168</v>
      </c>
      <c r="O280" s="42" t="s">
        <v>168</v>
      </c>
      <c r="P280" s="42" t="s">
        <v>168</v>
      </c>
      <c r="Q280" s="42" t="s">
        <v>168</v>
      </c>
      <c r="R280" s="79" t="s">
        <v>168</v>
      </c>
      <c r="S280" s="80" t="s">
        <v>168</v>
      </c>
      <c r="T280" s="42" t="s">
        <v>168</v>
      </c>
      <c r="U280" s="42" t="s">
        <v>168</v>
      </c>
      <c r="V280" s="81" t="s">
        <v>168</v>
      </c>
      <c r="W280" s="82">
        <f>SUM(W279:W279)</f>
        <v>59494.486999999994</v>
      </c>
    </row>
    <row r="281" spans="1:26" ht="15.75" x14ac:dyDescent="0.2">
      <c r="A281" s="162">
        <v>241315</v>
      </c>
      <c r="B281" s="103">
        <v>241315</v>
      </c>
      <c r="C281" s="164" t="s">
        <v>180</v>
      </c>
      <c r="D281" s="164" t="s">
        <v>9</v>
      </c>
      <c r="E281" s="172">
        <v>28</v>
      </c>
      <c r="F281" s="164" t="s">
        <v>133</v>
      </c>
      <c r="G281" s="164" t="s">
        <v>181</v>
      </c>
      <c r="H281" s="164" t="s">
        <v>182</v>
      </c>
      <c r="I281" s="164" t="s">
        <v>181</v>
      </c>
      <c r="J281" s="29" t="s">
        <v>179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9">
        <v>0</v>
      </c>
      <c r="S281" s="60">
        <v>0</v>
      </c>
      <c r="T281" s="43">
        <v>0</v>
      </c>
      <c r="U281" s="43">
        <v>0</v>
      </c>
      <c r="V281" s="43">
        <v>0</v>
      </c>
      <c r="W281" s="84">
        <f>SUM(K281:V281)</f>
        <v>0</v>
      </c>
    </row>
    <row r="282" spans="1:26" ht="16.5" thickBot="1" x14ac:dyDescent="0.25">
      <c r="A282" s="163"/>
      <c r="B282" s="139">
        <v>241315</v>
      </c>
      <c r="C282" s="165"/>
      <c r="D282" s="168"/>
      <c r="E282" s="173"/>
      <c r="F282" s="165"/>
      <c r="G282" s="165"/>
      <c r="H282" s="165"/>
      <c r="I282" s="165"/>
      <c r="J282" s="29" t="s">
        <v>23</v>
      </c>
      <c r="K282" s="49">
        <v>15844.435000000001</v>
      </c>
      <c r="L282" s="38">
        <v>15505.489000000001</v>
      </c>
      <c r="M282" s="38">
        <v>15436.771999999997</v>
      </c>
      <c r="N282" s="38">
        <v>12177.030000000002</v>
      </c>
      <c r="O282" s="38">
        <v>14235.331000000002</v>
      </c>
      <c r="P282" s="38">
        <v>8659.69</v>
      </c>
      <c r="Q282" s="38">
        <v>0</v>
      </c>
      <c r="R282" s="49">
        <v>8397.0730000000003</v>
      </c>
      <c r="S282" s="49">
        <v>13530.840999999999</v>
      </c>
      <c r="T282" s="38">
        <v>12694.764999999999</v>
      </c>
      <c r="U282" s="38">
        <v>13677.117000000002</v>
      </c>
      <c r="V282" s="38">
        <v>16143.012999999999</v>
      </c>
      <c r="W282" s="76">
        <f>SUM(K282:V282)</f>
        <v>146301.55600000001</v>
      </c>
    </row>
    <row r="283" spans="1:26" ht="16.5" thickBot="1" x14ac:dyDescent="0.25">
      <c r="A283" s="6"/>
      <c r="B283" s="8">
        <v>241315</v>
      </c>
      <c r="C283" s="16"/>
      <c r="D283" s="16"/>
      <c r="E283" s="16"/>
      <c r="F283" s="16"/>
      <c r="G283" s="16"/>
      <c r="H283" s="16"/>
      <c r="I283" s="16"/>
      <c r="J283" s="16"/>
      <c r="K283" s="41"/>
      <c r="L283" s="42" t="s">
        <v>168</v>
      </c>
      <c r="M283" s="42" t="s">
        <v>168</v>
      </c>
      <c r="N283" s="42" t="s">
        <v>168</v>
      </c>
      <c r="O283" s="42" t="s">
        <v>168</v>
      </c>
      <c r="P283" s="42" t="s">
        <v>168</v>
      </c>
      <c r="Q283" s="42" t="s">
        <v>168</v>
      </c>
      <c r="R283" s="79" t="s">
        <v>168</v>
      </c>
      <c r="S283" s="80" t="s">
        <v>168</v>
      </c>
      <c r="T283" s="42" t="s">
        <v>168</v>
      </c>
      <c r="U283" s="42" t="s">
        <v>168</v>
      </c>
      <c r="V283" s="81" t="s">
        <v>168</v>
      </c>
      <c r="W283" s="82">
        <f>SUM(W281:W282)</f>
        <v>146301.55600000001</v>
      </c>
    </row>
    <row r="284" spans="1:26" ht="16.5" thickBot="1" x14ac:dyDescent="0.25">
      <c r="A284" s="103">
        <v>241324</v>
      </c>
      <c r="B284" s="103">
        <v>241324</v>
      </c>
      <c r="C284" s="18" t="s">
        <v>128</v>
      </c>
      <c r="D284" s="18" t="s">
        <v>129</v>
      </c>
      <c r="E284" s="104">
        <v>182</v>
      </c>
      <c r="F284" s="18" t="s">
        <v>130</v>
      </c>
      <c r="G284" s="18" t="s">
        <v>31</v>
      </c>
      <c r="H284" s="18" t="s">
        <v>131</v>
      </c>
      <c r="I284" s="18" t="s">
        <v>31</v>
      </c>
      <c r="J284" s="29" t="s">
        <v>23</v>
      </c>
      <c r="K284" s="43">
        <v>138039.77100000001</v>
      </c>
      <c r="L284" s="43">
        <v>164354</v>
      </c>
      <c r="M284" s="43">
        <v>132619.35800000001</v>
      </c>
      <c r="N284" s="43">
        <v>131321.035</v>
      </c>
      <c r="O284" s="43">
        <v>133523.71699999995</v>
      </c>
      <c r="P284" s="43">
        <v>129540.106</v>
      </c>
      <c r="Q284" s="43">
        <v>142338.54999999999</v>
      </c>
      <c r="R284" s="49">
        <v>94305.884000000005</v>
      </c>
      <c r="S284" s="60">
        <v>93107.242000000013</v>
      </c>
      <c r="T284" s="43">
        <v>149201.74699999997</v>
      </c>
      <c r="U284" s="43">
        <v>151051.44500000001</v>
      </c>
      <c r="V284" s="43">
        <v>98596.108000000007</v>
      </c>
      <c r="W284" s="84">
        <f>SUM(K284:V284)</f>
        <v>1557998.9630000002</v>
      </c>
    </row>
    <row r="285" spans="1:26" ht="16.5" thickBot="1" x14ac:dyDescent="0.25">
      <c r="A285" s="6"/>
      <c r="B285" s="8">
        <v>241324</v>
      </c>
      <c r="C285" s="16"/>
      <c r="D285" s="16"/>
      <c r="E285" s="16"/>
      <c r="F285" s="16"/>
      <c r="G285" s="16"/>
      <c r="H285" s="16"/>
      <c r="I285" s="16"/>
      <c r="J285" s="16"/>
      <c r="K285" s="41"/>
      <c r="L285" s="42" t="s">
        <v>168</v>
      </c>
      <c r="M285" s="42" t="s">
        <v>168</v>
      </c>
      <c r="N285" s="42" t="s">
        <v>168</v>
      </c>
      <c r="O285" s="42" t="s">
        <v>168</v>
      </c>
      <c r="P285" s="42" t="s">
        <v>168</v>
      </c>
      <c r="Q285" s="42" t="s">
        <v>168</v>
      </c>
      <c r="R285" s="79" t="s">
        <v>168</v>
      </c>
      <c r="S285" s="80" t="s">
        <v>168</v>
      </c>
      <c r="T285" s="42" t="s">
        <v>168</v>
      </c>
      <c r="U285" s="42" t="s">
        <v>168</v>
      </c>
      <c r="V285" s="81" t="s">
        <v>168</v>
      </c>
      <c r="W285" s="82">
        <f>SUM(W284:W284)</f>
        <v>1557998.9630000002</v>
      </c>
    </row>
    <row r="286" spans="1:26" ht="16.5" thickBot="1" x14ac:dyDescent="0.25">
      <c r="A286" s="103">
        <v>249190</v>
      </c>
      <c r="B286" s="103">
        <v>249190</v>
      </c>
      <c r="C286" s="18" t="s">
        <v>132</v>
      </c>
      <c r="D286" s="18" t="s">
        <v>16</v>
      </c>
      <c r="E286" s="104">
        <v>182</v>
      </c>
      <c r="F286" s="18" t="s">
        <v>130</v>
      </c>
      <c r="G286" s="18" t="s">
        <v>31</v>
      </c>
      <c r="H286" s="18" t="s">
        <v>131</v>
      </c>
      <c r="I286" s="18" t="s">
        <v>31</v>
      </c>
      <c r="J286" s="29" t="s">
        <v>14</v>
      </c>
      <c r="K286" s="43">
        <v>24931.869000000006</v>
      </c>
      <c r="L286" s="43">
        <v>15804.668999999996</v>
      </c>
      <c r="M286" s="43">
        <v>21691.773999999998</v>
      </c>
      <c r="N286" s="43">
        <v>19978.593000000001</v>
      </c>
      <c r="O286" s="43">
        <v>27684.036</v>
      </c>
      <c r="P286" s="43">
        <v>20328.415000000001</v>
      </c>
      <c r="Q286" s="43">
        <v>18245.067000000003</v>
      </c>
      <c r="R286" s="49">
        <v>23072.302</v>
      </c>
      <c r="S286" s="60">
        <v>18800.181999999997</v>
      </c>
      <c r="T286" s="43">
        <v>18978.472000000002</v>
      </c>
      <c r="U286" s="43">
        <v>25181.552000000003</v>
      </c>
      <c r="V286" s="43">
        <v>16698.446</v>
      </c>
      <c r="W286" s="84">
        <f>SUM(K286:V286)</f>
        <v>251395.37700000001</v>
      </c>
    </row>
    <row r="287" spans="1:26" ht="16.5" thickBot="1" x14ac:dyDescent="0.25">
      <c r="A287" s="6"/>
      <c r="B287" s="8">
        <v>249190</v>
      </c>
      <c r="C287" s="16"/>
      <c r="D287" s="16"/>
      <c r="E287" s="16"/>
      <c r="F287" s="16"/>
      <c r="G287" s="16"/>
      <c r="H287" s="16"/>
      <c r="I287" s="16"/>
      <c r="J287" s="16"/>
      <c r="K287" s="41"/>
      <c r="L287" s="42" t="s">
        <v>168</v>
      </c>
      <c r="M287" s="42" t="s">
        <v>168</v>
      </c>
      <c r="N287" s="42" t="s">
        <v>168</v>
      </c>
      <c r="O287" s="42" t="s">
        <v>168</v>
      </c>
      <c r="P287" s="42" t="s">
        <v>168</v>
      </c>
      <c r="Q287" s="42" t="s">
        <v>168</v>
      </c>
      <c r="R287" s="79" t="s">
        <v>168</v>
      </c>
      <c r="S287" s="80" t="s">
        <v>168</v>
      </c>
      <c r="T287" s="42" t="s">
        <v>168</v>
      </c>
      <c r="U287" s="42" t="s">
        <v>168</v>
      </c>
      <c r="V287" s="81" t="s">
        <v>168</v>
      </c>
      <c r="W287" s="82">
        <f>SUM(W286:W286)</f>
        <v>251395.37700000001</v>
      </c>
    </row>
    <row r="288" spans="1:26" ht="15.95" customHeight="1" x14ac:dyDescent="0.2">
      <c r="A288" s="162">
        <v>240442</v>
      </c>
      <c r="B288" s="103">
        <v>240442</v>
      </c>
      <c r="C288" s="166" t="s">
        <v>187</v>
      </c>
      <c r="D288" s="180" t="s">
        <v>20</v>
      </c>
      <c r="E288" s="182">
        <v>179</v>
      </c>
      <c r="F288" s="168" t="s">
        <v>188</v>
      </c>
      <c r="G288" s="168" t="s">
        <v>25</v>
      </c>
      <c r="H288" s="168" t="s">
        <v>105</v>
      </c>
      <c r="I288" s="168" t="s">
        <v>52</v>
      </c>
      <c r="J288" s="28" t="s">
        <v>12</v>
      </c>
      <c r="K288" s="60">
        <v>28760.840000000007</v>
      </c>
      <c r="L288" s="43">
        <v>39699.108</v>
      </c>
      <c r="M288" s="35">
        <v>40448.906999999992</v>
      </c>
      <c r="N288" s="35">
        <v>46606.099000000017</v>
      </c>
      <c r="O288" s="43">
        <v>43085.262000000017</v>
      </c>
      <c r="P288" s="43">
        <v>40446.857000000004</v>
      </c>
      <c r="Q288" s="43">
        <v>36111.250999999989</v>
      </c>
      <c r="R288" s="49">
        <v>63618.127000000022</v>
      </c>
      <c r="S288" s="60">
        <v>40591.757999999994</v>
      </c>
      <c r="T288" s="43">
        <v>44026.713000000025</v>
      </c>
      <c r="U288" s="43">
        <v>49604.673999999999</v>
      </c>
      <c r="V288" s="43">
        <v>49651.263000000006</v>
      </c>
      <c r="W288" s="84">
        <f>SUM(K288:V288)</f>
        <v>522650.85900000005</v>
      </c>
    </row>
    <row r="289" spans="1:23" ht="15.95" customHeight="1" x14ac:dyDescent="0.2">
      <c r="A289" s="169"/>
      <c r="B289" s="9">
        <v>240442</v>
      </c>
      <c r="C289" s="171"/>
      <c r="D289" s="181"/>
      <c r="E289" s="173"/>
      <c r="F289" s="168"/>
      <c r="G289" s="168"/>
      <c r="H289" s="168"/>
      <c r="I289" s="168"/>
      <c r="J289" s="26" t="s">
        <v>14</v>
      </c>
      <c r="K289" s="49">
        <v>0</v>
      </c>
      <c r="L289" s="38">
        <v>0</v>
      </c>
      <c r="M289" s="65">
        <v>0</v>
      </c>
      <c r="N289" s="38">
        <v>0</v>
      </c>
      <c r="O289" s="38">
        <v>0</v>
      </c>
      <c r="P289" s="38">
        <v>0</v>
      </c>
      <c r="Q289" s="38">
        <v>0</v>
      </c>
      <c r="R289" s="49">
        <v>0</v>
      </c>
      <c r="S289" s="49">
        <v>0</v>
      </c>
      <c r="T289" s="38">
        <v>0</v>
      </c>
      <c r="U289" s="38">
        <v>0</v>
      </c>
      <c r="V289" s="38">
        <v>0</v>
      </c>
      <c r="W289" s="76">
        <f>SUM(K289:V289)</f>
        <v>0</v>
      </c>
    </row>
    <row r="290" spans="1:23" ht="15.95" customHeight="1" x14ac:dyDescent="0.2">
      <c r="A290" s="169"/>
      <c r="B290" s="9">
        <v>240442</v>
      </c>
      <c r="C290" s="171"/>
      <c r="D290" s="181"/>
      <c r="E290" s="173"/>
      <c r="F290" s="168"/>
      <c r="G290" s="168"/>
      <c r="H290" s="168"/>
      <c r="I290" s="168"/>
      <c r="J290" s="29" t="s">
        <v>13</v>
      </c>
      <c r="K290" s="57">
        <v>61881.229000000007</v>
      </c>
      <c r="L290" s="50">
        <v>57594.277000000009</v>
      </c>
      <c r="M290" s="35">
        <v>69973.2</v>
      </c>
      <c r="N290" s="35">
        <v>53940.773999999983</v>
      </c>
      <c r="O290" s="38">
        <v>58365.535000000003</v>
      </c>
      <c r="P290" s="50">
        <v>79528.074999999983</v>
      </c>
      <c r="Q290" s="50">
        <v>60896.625000000022</v>
      </c>
      <c r="R290" s="57">
        <v>63931.054000000004</v>
      </c>
      <c r="S290" s="57">
        <v>63737.612999999998</v>
      </c>
      <c r="T290" s="50">
        <v>81460.777000000002</v>
      </c>
      <c r="U290" s="38">
        <v>79292.784</v>
      </c>
      <c r="V290" s="38">
        <v>76668.373000000021</v>
      </c>
      <c r="W290" s="87">
        <f>SUM(K290:V290)</f>
        <v>807270.31599999999</v>
      </c>
    </row>
    <row r="291" spans="1:23" ht="15.95" customHeight="1" thickBot="1" x14ac:dyDescent="0.25">
      <c r="A291" s="163"/>
      <c r="B291" s="139">
        <v>240442</v>
      </c>
      <c r="C291" s="167"/>
      <c r="D291" s="181"/>
      <c r="E291" s="173"/>
      <c r="F291" s="168"/>
      <c r="G291" s="168"/>
      <c r="H291" s="168"/>
      <c r="I291" s="168"/>
      <c r="J291" s="32" t="s">
        <v>37</v>
      </c>
      <c r="K291" s="57">
        <v>0</v>
      </c>
      <c r="L291" s="50">
        <v>0</v>
      </c>
      <c r="M291" s="66">
        <v>0</v>
      </c>
      <c r="N291" s="50">
        <v>0</v>
      </c>
      <c r="O291" s="50">
        <v>0</v>
      </c>
      <c r="P291" s="50">
        <v>0</v>
      </c>
      <c r="Q291" s="50">
        <v>0</v>
      </c>
      <c r="R291" s="85">
        <v>0</v>
      </c>
      <c r="S291" s="57">
        <v>0</v>
      </c>
      <c r="T291" s="50">
        <v>0</v>
      </c>
      <c r="U291" s="50">
        <v>0</v>
      </c>
      <c r="V291" s="50">
        <v>0</v>
      </c>
      <c r="W291" s="87">
        <f>SUM(K291:V291)</f>
        <v>0</v>
      </c>
    </row>
    <row r="292" spans="1:23" ht="15.95" customHeight="1" thickBot="1" x14ac:dyDescent="0.25">
      <c r="A292" s="10"/>
      <c r="B292" s="8">
        <v>240442</v>
      </c>
      <c r="C292" s="16"/>
      <c r="D292" s="16"/>
      <c r="E292" s="16"/>
      <c r="F292" s="16"/>
      <c r="G292" s="16"/>
      <c r="H292" s="16"/>
      <c r="I292" s="16"/>
      <c r="J292" s="16"/>
      <c r="K292" s="41" t="s">
        <v>168</v>
      </c>
      <c r="L292" s="42" t="s">
        <v>168</v>
      </c>
      <c r="M292" s="42" t="s">
        <v>168</v>
      </c>
      <c r="N292" s="42" t="s">
        <v>168</v>
      </c>
      <c r="O292" s="42" t="s">
        <v>168</v>
      </c>
      <c r="P292" s="42"/>
      <c r="Q292" s="42" t="s">
        <v>168</v>
      </c>
      <c r="R292" s="79" t="s">
        <v>168</v>
      </c>
      <c r="S292" s="80" t="s">
        <v>168</v>
      </c>
      <c r="T292" s="42" t="s">
        <v>168</v>
      </c>
      <c r="U292" s="42" t="s">
        <v>168</v>
      </c>
      <c r="V292" s="42" t="s">
        <v>168</v>
      </c>
      <c r="W292" s="82">
        <f>SUM(W288:W291)</f>
        <v>1329921.175</v>
      </c>
    </row>
    <row r="293" spans="1:23" ht="15.95" customHeight="1" thickBot="1" x14ac:dyDescent="0.25">
      <c r="A293" s="103">
        <v>241303</v>
      </c>
      <c r="B293" s="103">
        <v>241303</v>
      </c>
      <c r="C293" s="105" t="s">
        <v>189</v>
      </c>
      <c r="D293" s="137" t="s">
        <v>190</v>
      </c>
      <c r="E293" s="138">
        <v>67</v>
      </c>
      <c r="F293" s="17" t="s">
        <v>191</v>
      </c>
      <c r="G293" s="17" t="s">
        <v>31</v>
      </c>
      <c r="H293" s="17" t="s">
        <v>130</v>
      </c>
      <c r="I293" s="17" t="s">
        <v>31</v>
      </c>
      <c r="J293" s="29" t="s">
        <v>23</v>
      </c>
      <c r="K293" s="60">
        <v>143628.25399999999</v>
      </c>
      <c r="L293" s="43">
        <v>123362.227</v>
      </c>
      <c r="M293" s="35">
        <v>141860.13800000001</v>
      </c>
      <c r="N293" s="35">
        <v>97400.804000000004</v>
      </c>
      <c r="O293" s="43">
        <v>99759.755000000005</v>
      </c>
      <c r="P293" s="43">
        <v>115189.364</v>
      </c>
      <c r="Q293" s="43">
        <v>94752.683999999994</v>
      </c>
      <c r="R293" s="49">
        <v>90027.053</v>
      </c>
      <c r="S293" s="60">
        <v>108458.505</v>
      </c>
      <c r="T293" s="43">
        <v>107732.39199999999</v>
      </c>
      <c r="U293" s="43">
        <v>111732.33200000001</v>
      </c>
      <c r="V293" s="43">
        <v>90503.510999999999</v>
      </c>
      <c r="W293" s="84">
        <f>SUM(K293:V293)</f>
        <v>1324407.0189999999</v>
      </c>
    </row>
    <row r="294" spans="1:23" ht="15.95" customHeight="1" thickBot="1" x14ac:dyDescent="0.25">
      <c r="A294" s="10"/>
      <c r="B294" s="8">
        <v>241303</v>
      </c>
      <c r="C294" s="16"/>
      <c r="D294" s="16"/>
      <c r="E294" s="16"/>
      <c r="F294" s="16"/>
      <c r="G294" s="16"/>
      <c r="H294" s="16"/>
      <c r="I294" s="16"/>
      <c r="J294" s="16"/>
      <c r="K294" s="41" t="s">
        <v>168</v>
      </c>
      <c r="L294" s="42" t="s">
        <v>168</v>
      </c>
      <c r="M294" s="42" t="s">
        <v>168</v>
      </c>
      <c r="N294" s="42" t="s">
        <v>168</v>
      </c>
      <c r="O294" s="42" t="s">
        <v>168</v>
      </c>
      <c r="P294" s="42"/>
      <c r="Q294" s="42" t="s">
        <v>168</v>
      </c>
      <c r="R294" s="79" t="s">
        <v>168</v>
      </c>
      <c r="S294" s="80" t="s">
        <v>168</v>
      </c>
      <c r="T294" s="42" t="s">
        <v>168</v>
      </c>
      <c r="U294" s="42" t="s">
        <v>168</v>
      </c>
      <c r="V294" s="42" t="s">
        <v>168</v>
      </c>
      <c r="W294" s="82">
        <f>SUM(W293:W293)</f>
        <v>1324407.0189999999</v>
      </c>
    </row>
    <row r="295" spans="1:23" ht="15.95" customHeight="1" thickBot="1" x14ac:dyDescent="0.25">
      <c r="S295" s="100"/>
    </row>
    <row r="296" spans="1:23" ht="15.95" customHeight="1" thickBot="1" x14ac:dyDescent="0.25">
      <c r="A296" s="11"/>
      <c r="B296" s="22"/>
      <c r="C296" s="22"/>
      <c r="D296" s="22"/>
      <c r="E296" s="22"/>
      <c r="F296" s="22"/>
      <c r="G296" s="22"/>
      <c r="H296" s="22"/>
      <c r="I296" s="23"/>
      <c r="J296" s="23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82">
        <f>W276+W270+W264+W261+W252+W248+W243+W234+W227+W218+W211+W190+W183+W174+W168+W161+W153+W148+W139+W132+W125+W117+W109+W97+W92+W87+W80+W77+W73+W71+W66+W62+W57+W46+W40+W38+W35+W29+W26+W24+W18+W12+W278+W280+W283+W285+W287</f>
        <v>69530176.463999987</v>
      </c>
    </row>
    <row r="298" spans="1:23" ht="15.95" customHeight="1" x14ac:dyDescent="0.2">
      <c r="A298" s="12" t="s">
        <v>89</v>
      </c>
      <c r="B298" s="12"/>
    </row>
    <row r="299" spans="1:23" ht="15.95" customHeight="1" x14ac:dyDescent="0.2">
      <c r="A299" s="12" t="s">
        <v>62</v>
      </c>
      <c r="B299" s="12"/>
    </row>
    <row r="300" spans="1:23" x14ac:dyDescent="0.2">
      <c r="A300" s="12" t="s">
        <v>63</v>
      </c>
      <c r="B300" s="12"/>
    </row>
    <row r="301" spans="1:23" x14ac:dyDescent="0.2">
      <c r="A301" s="13" t="s">
        <v>64</v>
      </c>
      <c r="B301" s="13"/>
    </row>
    <row r="302" spans="1:23" x14ac:dyDescent="0.2">
      <c r="A302" s="13" t="s">
        <v>65</v>
      </c>
      <c r="B302" s="13"/>
    </row>
    <row r="303" spans="1:23" x14ac:dyDescent="0.2">
      <c r="A303" s="13" t="s">
        <v>66</v>
      </c>
      <c r="B303" s="13"/>
    </row>
    <row r="304" spans="1:23" x14ac:dyDescent="0.2">
      <c r="A304" s="13" t="s">
        <v>86</v>
      </c>
      <c r="B304" s="13"/>
    </row>
    <row r="305" spans="1:2" x14ac:dyDescent="0.2">
      <c r="A305" s="13" t="s">
        <v>67</v>
      </c>
      <c r="B305" s="13"/>
    </row>
    <row r="306" spans="1:2" x14ac:dyDescent="0.2">
      <c r="A306" s="13" t="s">
        <v>68</v>
      </c>
      <c r="B306" s="13"/>
    </row>
    <row r="307" spans="1:2" x14ac:dyDescent="0.2">
      <c r="A307" s="13" t="s">
        <v>87</v>
      </c>
      <c r="B307" s="13"/>
    </row>
    <row r="308" spans="1:2" x14ac:dyDescent="0.2">
      <c r="A308" s="13" t="s">
        <v>69</v>
      </c>
      <c r="B308" s="13"/>
    </row>
    <row r="309" spans="1:2" x14ac:dyDescent="0.2">
      <c r="A309" s="13" t="s">
        <v>70</v>
      </c>
      <c r="B309" s="13"/>
    </row>
    <row r="310" spans="1:2" x14ac:dyDescent="0.2">
      <c r="A310" s="13" t="s">
        <v>71</v>
      </c>
      <c r="B310" s="13"/>
    </row>
    <row r="311" spans="1:2" x14ac:dyDescent="0.2">
      <c r="A311" s="13" t="s">
        <v>72</v>
      </c>
      <c r="B311" s="13"/>
    </row>
  </sheetData>
  <sheetProtection selectLockedCells="1" selectUnlockedCells="1"/>
  <autoFilter ref="A6:W287" xr:uid="{00000000-0009-0000-0000-000017000000}"/>
  <mergeCells count="360">
    <mergeCell ref="J5:J6"/>
    <mergeCell ref="K5:V5"/>
    <mergeCell ref="A7:A11"/>
    <mergeCell ref="C7:C11"/>
    <mergeCell ref="D7:D11"/>
    <mergeCell ref="E7:E11"/>
    <mergeCell ref="F7:F11"/>
    <mergeCell ref="G7:G11"/>
    <mergeCell ref="H7:H11"/>
    <mergeCell ref="I7:I11"/>
    <mergeCell ref="A5:A6"/>
    <mergeCell ref="C5:E5"/>
    <mergeCell ref="F5:F6"/>
    <mergeCell ref="G5:G6"/>
    <mergeCell ref="H5:H6"/>
    <mergeCell ref="I5:I6"/>
    <mergeCell ref="B5:B6"/>
    <mergeCell ref="H13:H17"/>
    <mergeCell ref="I13:I17"/>
    <mergeCell ref="A19:A23"/>
    <mergeCell ref="C19:C23"/>
    <mergeCell ref="D19:D23"/>
    <mergeCell ref="E19:E23"/>
    <mergeCell ref="F19:F23"/>
    <mergeCell ref="G19:G23"/>
    <mergeCell ref="H19:H23"/>
    <mergeCell ref="I19:I23"/>
    <mergeCell ref="A13:A17"/>
    <mergeCell ref="C13:C17"/>
    <mergeCell ref="D13:D17"/>
    <mergeCell ref="E13:E17"/>
    <mergeCell ref="F13:F17"/>
    <mergeCell ref="G13:G17"/>
    <mergeCell ref="H27:H28"/>
    <mergeCell ref="A30:A34"/>
    <mergeCell ref="C30:C34"/>
    <mergeCell ref="D30:D34"/>
    <mergeCell ref="E30:E34"/>
    <mergeCell ref="F30:F34"/>
    <mergeCell ref="G30:G34"/>
    <mergeCell ref="H30:H34"/>
    <mergeCell ref="A27:A28"/>
    <mergeCell ref="C27:C28"/>
    <mergeCell ref="D27:D28"/>
    <mergeCell ref="E27:E28"/>
    <mergeCell ref="F27:F28"/>
    <mergeCell ref="G27:G28"/>
    <mergeCell ref="I30:I34"/>
    <mergeCell ref="A36:A37"/>
    <mergeCell ref="C36:C37"/>
    <mergeCell ref="D36:D37"/>
    <mergeCell ref="E36:E37"/>
    <mergeCell ref="F36:F37"/>
    <mergeCell ref="G36:G37"/>
    <mergeCell ref="H36:H37"/>
    <mergeCell ref="I36:I37"/>
    <mergeCell ref="H41:H45"/>
    <mergeCell ref="I41:I45"/>
    <mergeCell ref="A47:A56"/>
    <mergeCell ref="C47:C56"/>
    <mergeCell ref="D47:D56"/>
    <mergeCell ref="E47:E56"/>
    <mergeCell ref="F47:F56"/>
    <mergeCell ref="G47:G56"/>
    <mergeCell ref="H47:H56"/>
    <mergeCell ref="I47:I56"/>
    <mergeCell ref="A41:A45"/>
    <mergeCell ref="C41:C45"/>
    <mergeCell ref="D41:D45"/>
    <mergeCell ref="E41:E45"/>
    <mergeCell ref="F41:F45"/>
    <mergeCell ref="G41:G45"/>
    <mergeCell ref="H58:H61"/>
    <mergeCell ref="I58:I61"/>
    <mergeCell ref="A63:A65"/>
    <mergeCell ref="C63:C65"/>
    <mergeCell ref="D63:D65"/>
    <mergeCell ref="E63:E65"/>
    <mergeCell ref="F63:F65"/>
    <mergeCell ref="G63:G65"/>
    <mergeCell ref="H63:H65"/>
    <mergeCell ref="I63:I65"/>
    <mergeCell ref="A58:A61"/>
    <mergeCell ref="C58:C61"/>
    <mergeCell ref="D58:D61"/>
    <mergeCell ref="E58:E61"/>
    <mergeCell ref="F58:F61"/>
    <mergeCell ref="G58:G61"/>
    <mergeCell ref="H67:H70"/>
    <mergeCell ref="I67:I70"/>
    <mergeCell ref="A74:A76"/>
    <mergeCell ref="C74:C76"/>
    <mergeCell ref="D74:D76"/>
    <mergeCell ref="E74:E76"/>
    <mergeCell ref="F74:F76"/>
    <mergeCell ref="G74:G76"/>
    <mergeCell ref="H74:H76"/>
    <mergeCell ref="I74:I76"/>
    <mergeCell ref="A67:A70"/>
    <mergeCell ref="C67:C70"/>
    <mergeCell ref="D67:D70"/>
    <mergeCell ref="E67:E70"/>
    <mergeCell ref="F67:F70"/>
    <mergeCell ref="G67:G70"/>
    <mergeCell ref="H78:H79"/>
    <mergeCell ref="I78:I79"/>
    <mergeCell ref="A81:A86"/>
    <mergeCell ref="C81:C86"/>
    <mergeCell ref="D81:D86"/>
    <mergeCell ref="E81:E86"/>
    <mergeCell ref="F81:F86"/>
    <mergeCell ref="G81:G86"/>
    <mergeCell ref="H81:H86"/>
    <mergeCell ref="I81:I86"/>
    <mergeCell ref="A78:A79"/>
    <mergeCell ref="C78:C79"/>
    <mergeCell ref="D78:D79"/>
    <mergeCell ref="E78:E79"/>
    <mergeCell ref="F78:F79"/>
    <mergeCell ref="G78:G79"/>
    <mergeCell ref="H88:H91"/>
    <mergeCell ref="I88:I91"/>
    <mergeCell ref="A93:A96"/>
    <mergeCell ref="C93:C96"/>
    <mergeCell ref="D93:D96"/>
    <mergeCell ref="E93:E96"/>
    <mergeCell ref="F93:F96"/>
    <mergeCell ref="G93:G96"/>
    <mergeCell ref="H93:H96"/>
    <mergeCell ref="I93:I96"/>
    <mergeCell ref="A88:A91"/>
    <mergeCell ref="C88:C91"/>
    <mergeCell ref="D88:D91"/>
    <mergeCell ref="E88:E91"/>
    <mergeCell ref="F88:F91"/>
    <mergeCell ref="G88:G91"/>
    <mergeCell ref="H98:H108"/>
    <mergeCell ref="I98:I108"/>
    <mergeCell ref="A110:A116"/>
    <mergeCell ref="C110:C116"/>
    <mergeCell ref="D110:D116"/>
    <mergeCell ref="E110:E116"/>
    <mergeCell ref="F110:F116"/>
    <mergeCell ref="G110:G116"/>
    <mergeCell ref="H110:H116"/>
    <mergeCell ref="I110:I116"/>
    <mergeCell ref="A98:A108"/>
    <mergeCell ref="C98:C108"/>
    <mergeCell ref="D98:D108"/>
    <mergeCell ref="E98:E108"/>
    <mergeCell ref="F98:F108"/>
    <mergeCell ref="G98:G108"/>
    <mergeCell ref="H118:H124"/>
    <mergeCell ref="I118:I124"/>
    <mergeCell ref="A126:A131"/>
    <mergeCell ref="C126:C131"/>
    <mergeCell ref="D126:D131"/>
    <mergeCell ref="E126:E131"/>
    <mergeCell ref="F126:F131"/>
    <mergeCell ref="G126:G131"/>
    <mergeCell ref="H126:H131"/>
    <mergeCell ref="I126:I131"/>
    <mergeCell ref="A118:A124"/>
    <mergeCell ref="C118:C124"/>
    <mergeCell ref="D118:D124"/>
    <mergeCell ref="E118:E124"/>
    <mergeCell ref="F118:F124"/>
    <mergeCell ref="G118:G124"/>
    <mergeCell ref="H133:H138"/>
    <mergeCell ref="I133:I138"/>
    <mergeCell ref="A140:A147"/>
    <mergeCell ref="C140:C147"/>
    <mergeCell ref="D140:D147"/>
    <mergeCell ref="E140:E147"/>
    <mergeCell ref="F140:F147"/>
    <mergeCell ref="G140:G147"/>
    <mergeCell ref="H140:H147"/>
    <mergeCell ref="I140:I147"/>
    <mergeCell ref="A133:A138"/>
    <mergeCell ref="C133:C138"/>
    <mergeCell ref="D133:D138"/>
    <mergeCell ref="E133:E138"/>
    <mergeCell ref="F133:F138"/>
    <mergeCell ref="G133:G138"/>
    <mergeCell ref="H149:H152"/>
    <mergeCell ref="I149:I152"/>
    <mergeCell ref="A154:A160"/>
    <mergeCell ref="C154:C160"/>
    <mergeCell ref="D154:D160"/>
    <mergeCell ref="E154:E160"/>
    <mergeCell ref="F154:F160"/>
    <mergeCell ref="G154:G160"/>
    <mergeCell ref="H154:H160"/>
    <mergeCell ref="I154:I160"/>
    <mergeCell ref="A149:A152"/>
    <mergeCell ref="C149:C152"/>
    <mergeCell ref="D149:D152"/>
    <mergeCell ref="E149:E152"/>
    <mergeCell ref="F149:F152"/>
    <mergeCell ref="G149:G152"/>
    <mergeCell ref="H162:H167"/>
    <mergeCell ref="I162:I167"/>
    <mergeCell ref="A169:A173"/>
    <mergeCell ref="C169:C173"/>
    <mergeCell ref="D169:D173"/>
    <mergeCell ref="E169:E173"/>
    <mergeCell ref="F169:F173"/>
    <mergeCell ref="G169:G173"/>
    <mergeCell ref="H169:H173"/>
    <mergeCell ref="I169:I173"/>
    <mergeCell ref="A162:A167"/>
    <mergeCell ref="C162:C167"/>
    <mergeCell ref="D162:D167"/>
    <mergeCell ref="E162:E167"/>
    <mergeCell ref="F162:F167"/>
    <mergeCell ref="G162:G167"/>
    <mergeCell ref="H175:H182"/>
    <mergeCell ref="I175:I182"/>
    <mergeCell ref="A184:A189"/>
    <mergeCell ref="C184:C189"/>
    <mergeCell ref="D184:D189"/>
    <mergeCell ref="E184:E189"/>
    <mergeCell ref="F184:F189"/>
    <mergeCell ref="G184:G189"/>
    <mergeCell ref="H184:H189"/>
    <mergeCell ref="I184:I189"/>
    <mergeCell ref="A175:A182"/>
    <mergeCell ref="C175:C182"/>
    <mergeCell ref="D175:D182"/>
    <mergeCell ref="E175:E182"/>
    <mergeCell ref="F175:F182"/>
    <mergeCell ref="G175:G182"/>
    <mergeCell ref="H191:H196"/>
    <mergeCell ref="I191:I196"/>
    <mergeCell ref="A198:A203"/>
    <mergeCell ref="C198:C203"/>
    <mergeCell ref="D198:D203"/>
    <mergeCell ref="E198:E203"/>
    <mergeCell ref="F198:F203"/>
    <mergeCell ref="G198:G203"/>
    <mergeCell ref="H198:H203"/>
    <mergeCell ref="I198:I203"/>
    <mergeCell ref="A191:A196"/>
    <mergeCell ref="C191:C196"/>
    <mergeCell ref="D191:D196"/>
    <mergeCell ref="E191:E196"/>
    <mergeCell ref="F191:F196"/>
    <mergeCell ref="G191:G196"/>
    <mergeCell ref="H205:H210"/>
    <mergeCell ref="I205:I210"/>
    <mergeCell ref="A212:A217"/>
    <mergeCell ref="C212:C217"/>
    <mergeCell ref="D212:D217"/>
    <mergeCell ref="E212:E217"/>
    <mergeCell ref="F212:F217"/>
    <mergeCell ref="G212:G217"/>
    <mergeCell ref="H212:H217"/>
    <mergeCell ref="I212:I217"/>
    <mergeCell ref="A205:A210"/>
    <mergeCell ref="C205:C210"/>
    <mergeCell ref="D205:D210"/>
    <mergeCell ref="E205:E210"/>
    <mergeCell ref="F205:F210"/>
    <mergeCell ref="G205:G210"/>
    <mergeCell ref="H219:H226"/>
    <mergeCell ref="I219:I226"/>
    <mergeCell ref="A228:A233"/>
    <mergeCell ref="C228:C233"/>
    <mergeCell ref="D228:D233"/>
    <mergeCell ref="E228:E233"/>
    <mergeCell ref="F228:F233"/>
    <mergeCell ref="G228:G233"/>
    <mergeCell ref="H228:H233"/>
    <mergeCell ref="I228:I233"/>
    <mergeCell ref="A219:A226"/>
    <mergeCell ref="C219:C226"/>
    <mergeCell ref="D219:D226"/>
    <mergeCell ref="E219:E226"/>
    <mergeCell ref="F219:F226"/>
    <mergeCell ref="G219:G226"/>
    <mergeCell ref="H235:H242"/>
    <mergeCell ref="I235:I242"/>
    <mergeCell ref="A244:A247"/>
    <mergeCell ref="C244:C247"/>
    <mergeCell ref="D244:D247"/>
    <mergeCell ref="E244:E247"/>
    <mergeCell ref="F244:F247"/>
    <mergeCell ref="G244:G247"/>
    <mergeCell ref="H244:H247"/>
    <mergeCell ref="I244:I247"/>
    <mergeCell ref="A235:A242"/>
    <mergeCell ref="C235:C242"/>
    <mergeCell ref="D235:D242"/>
    <mergeCell ref="E235:E242"/>
    <mergeCell ref="F235:F242"/>
    <mergeCell ref="G235:G242"/>
    <mergeCell ref="H249:H251"/>
    <mergeCell ref="I249:I251"/>
    <mergeCell ref="A253:A255"/>
    <mergeCell ref="C253:C255"/>
    <mergeCell ref="D253:D255"/>
    <mergeCell ref="E253:E255"/>
    <mergeCell ref="F253:F255"/>
    <mergeCell ref="G253:G255"/>
    <mergeCell ref="H253:H255"/>
    <mergeCell ref="I253:I255"/>
    <mergeCell ref="A249:A251"/>
    <mergeCell ref="C249:C251"/>
    <mergeCell ref="D249:D251"/>
    <mergeCell ref="E249:E251"/>
    <mergeCell ref="F249:F251"/>
    <mergeCell ref="G249:G251"/>
    <mergeCell ref="H257:H260"/>
    <mergeCell ref="I257:I260"/>
    <mergeCell ref="A262:A263"/>
    <mergeCell ref="C262:C263"/>
    <mergeCell ref="D262:D263"/>
    <mergeCell ref="E262:E263"/>
    <mergeCell ref="F262:F263"/>
    <mergeCell ref="G262:G263"/>
    <mergeCell ref="H262:H263"/>
    <mergeCell ref="I262:I263"/>
    <mergeCell ref="A257:A260"/>
    <mergeCell ref="C257:C260"/>
    <mergeCell ref="D257:D260"/>
    <mergeCell ref="E257:E260"/>
    <mergeCell ref="F257:F258"/>
    <mergeCell ref="G257:G260"/>
    <mergeCell ref="H265:H269"/>
    <mergeCell ref="I265:I269"/>
    <mergeCell ref="A271:A275"/>
    <mergeCell ref="C271:C275"/>
    <mergeCell ref="D271:D275"/>
    <mergeCell ref="E271:E275"/>
    <mergeCell ref="F271:F275"/>
    <mergeCell ref="G271:G275"/>
    <mergeCell ref="H271:H275"/>
    <mergeCell ref="I271:I275"/>
    <mergeCell ref="A265:A269"/>
    <mergeCell ref="C265:C269"/>
    <mergeCell ref="D265:D269"/>
    <mergeCell ref="E265:E269"/>
    <mergeCell ref="F265:F269"/>
    <mergeCell ref="G265:G269"/>
    <mergeCell ref="H281:H282"/>
    <mergeCell ref="I281:I282"/>
    <mergeCell ref="A288:A291"/>
    <mergeCell ref="C288:C291"/>
    <mergeCell ref="D288:D291"/>
    <mergeCell ref="E288:E291"/>
    <mergeCell ref="F288:F291"/>
    <mergeCell ref="G288:G291"/>
    <mergeCell ref="H288:H291"/>
    <mergeCell ref="I288:I291"/>
    <mergeCell ref="A281:A282"/>
    <mergeCell ref="C281:C282"/>
    <mergeCell ref="D281:D282"/>
    <mergeCell ref="E281:E282"/>
    <mergeCell ref="F281:F282"/>
    <mergeCell ref="G281:G282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3" orientation="landscape" r:id="rId1"/>
  <headerFooter alignWithMargins="0">
    <oddFooter>&amp;C&amp;P/&amp;N_x000D_&amp;1#&amp;"Arial Black"&amp;11&amp;K737373 PÚBLICA</oddFooter>
  </headerFooter>
  <rowBreaks count="3" manualBreakCount="3">
    <brk id="87" max="16383" man="1"/>
    <brk id="161" max="16383" man="1"/>
    <brk id="2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ilha23"/>
  <dimension ref="A1:A5"/>
  <sheetViews>
    <sheetView workbookViewId="0">
      <selection activeCell="B14" sqref="B14"/>
    </sheetView>
  </sheetViews>
  <sheetFormatPr defaultRowHeight="12.75" x14ac:dyDescent="0.2"/>
  <sheetData>
    <row r="1" spans="1:1" x14ac:dyDescent="0.2">
      <c r="A1" t="s">
        <v>192</v>
      </c>
    </row>
    <row r="2" spans="1:1" x14ac:dyDescent="0.2">
      <c r="A2" s="108" t="s">
        <v>193</v>
      </c>
    </row>
    <row r="3" spans="1:1" x14ac:dyDescent="0.2">
      <c r="A3" s="108" t="s">
        <v>194</v>
      </c>
    </row>
    <row r="4" spans="1:1" x14ac:dyDescent="0.2">
      <c r="A4" s="108" t="s">
        <v>195</v>
      </c>
    </row>
    <row r="5" spans="1:1" x14ac:dyDescent="0.2">
      <c r="A5" s="108" t="s">
        <v>196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&amp;C_x000D_&amp;1#&amp;"Arial Black"&amp;11&amp;K737373 PÚBLICA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0C305-7C84-436C-9A63-3346A0F97E65}">
  <dimension ref="A3:B55"/>
  <sheetViews>
    <sheetView workbookViewId="0">
      <selection activeCell="B57" sqref="B57"/>
    </sheetView>
  </sheetViews>
  <sheetFormatPr defaultRowHeight="15" x14ac:dyDescent="0.25"/>
  <cols>
    <col min="1" max="1" width="21.7109375" style="133" bestFit="1" customWidth="1"/>
    <col min="2" max="2" width="9.28515625" style="133" bestFit="1" customWidth="1"/>
    <col min="3" max="16384" width="9.140625" style="133"/>
  </cols>
  <sheetData>
    <row r="3" spans="1:2" x14ac:dyDescent="0.25">
      <c r="A3" s="134" t="s">
        <v>197</v>
      </c>
      <c r="B3" s="134" t="s">
        <v>198</v>
      </c>
    </row>
    <row r="4" spans="1:2" x14ac:dyDescent="0.25">
      <c r="A4" t="s">
        <v>24</v>
      </c>
      <c r="B4">
        <v>241352</v>
      </c>
    </row>
    <row r="5" spans="1:2" x14ac:dyDescent="0.25">
      <c r="A5" t="s">
        <v>24</v>
      </c>
      <c r="B5">
        <v>241353</v>
      </c>
    </row>
    <row r="6" spans="1:2" x14ac:dyDescent="0.25">
      <c r="A6" t="s">
        <v>199</v>
      </c>
      <c r="B6">
        <v>240403</v>
      </c>
    </row>
    <row r="7" spans="1:2" x14ac:dyDescent="0.25">
      <c r="A7" t="s">
        <v>148</v>
      </c>
      <c r="B7">
        <v>240416</v>
      </c>
    </row>
    <row r="8" spans="1:2" x14ac:dyDescent="0.25">
      <c r="A8" t="s">
        <v>149</v>
      </c>
      <c r="B8">
        <v>240417</v>
      </c>
    </row>
    <row r="9" spans="1:2" x14ac:dyDescent="0.25">
      <c r="A9" t="s">
        <v>32</v>
      </c>
      <c r="B9">
        <v>240425</v>
      </c>
    </row>
    <row r="10" spans="1:2" x14ac:dyDescent="0.25">
      <c r="A10" t="s">
        <v>200</v>
      </c>
      <c r="B10">
        <v>240428</v>
      </c>
    </row>
    <row r="11" spans="1:2" x14ac:dyDescent="0.25">
      <c r="A11" t="s">
        <v>201</v>
      </c>
      <c r="B11">
        <v>240429</v>
      </c>
    </row>
    <row r="12" spans="1:2" x14ac:dyDescent="0.25">
      <c r="A12" t="s">
        <v>202</v>
      </c>
      <c r="B12">
        <v>240430</v>
      </c>
    </row>
    <row r="13" spans="1:2" x14ac:dyDescent="0.25">
      <c r="A13" t="s">
        <v>145</v>
      </c>
      <c r="B13">
        <v>240432</v>
      </c>
    </row>
    <row r="14" spans="1:2" x14ac:dyDescent="0.25">
      <c r="A14" t="s">
        <v>203</v>
      </c>
      <c r="B14">
        <v>240431</v>
      </c>
    </row>
    <row r="15" spans="1:2" x14ac:dyDescent="0.25">
      <c r="A15" t="s">
        <v>180</v>
      </c>
      <c r="B15">
        <v>241315</v>
      </c>
    </row>
    <row r="16" spans="1:2" x14ac:dyDescent="0.25">
      <c r="A16" t="s">
        <v>204</v>
      </c>
      <c r="B16">
        <v>244202</v>
      </c>
    </row>
    <row r="17" spans="1:2" x14ac:dyDescent="0.25">
      <c r="A17" t="s">
        <v>46</v>
      </c>
      <c r="B17">
        <v>240433</v>
      </c>
    </row>
    <row r="18" spans="1:2" x14ac:dyDescent="0.25">
      <c r="A18" t="s">
        <v>205</v>
      </c>
      <c r="B18">
        <v>240420</v>
      </c>
    </row>
    <row r="19" spans="1:2" x14ac:dyDescent="0.25">
      <c r="A19" t="s">
        <v>137</v>
      </c>
      <c r="B19">
        <v>240379</v>
      </c>
    </row>
    <row r="20" spans="1:2" x14ac:dyDescent="0.25">
      <c r="A20" t="s">
        <v>206</v>
      </c>
      <c r="B20">
        <v>240391</v>
      </c>
    </row>
    <row r="21" spans="1:2" x14ac:dyDescent="0.25">
      <c r="A21" t="s">
        <v>207</v>
      </c>
      <c r="B21">
        <v>241321</v>
      </c>
    </row>
    <row r="22" spans="1:2" x14ac:dyDescent="0.25">
      <c r="A22" t="s">
        <v>208</v>
      </c>
      <c r="B22">
        <v>243865</v>
      </c>
    </row>
    <row r="23" spans="1:2" x14ac:dyDescent="0.25">
      <c r="A23" t="s">
        <v>197</v>
      </c>
      <c r="B23">
        <v>243860</v>
      </c>
    </row>
    <row r="24" spans="1:2" x14ac:dyDescent="0.25">
      <c r="A24" t="s">
        <v>209</v>
      </c>
      <c r="B24">
        <v>240438</v>
      </c>
    </row>
    <row r="25" spans="1:2" x14ac:dyDescent="0.25">
      <c r="A25" t="s">
        <v>210</v>
      </c>
      <c r="B25">
        <v>240440</v>
      </c>
    </row>
    <row r="26" spans="1:2" x14ac:dyDescent="0.25">
      <c r="A26" t="s">
        <v>174</v>
      </c>
      <c r="B26">
        <v>241322</v>
      </c>
    </row>
    <row r="27" spans="1:2" x14ac:dyDescent="0.25">
      <c r="A27" t="s">
        <v>178</v>
      </c>
      <c r="B27">
        <v>241323</v>
      </c>
    </row>
    <row r="28" spans="1:2" x14ac:dyDescent="0.25">
      <c r="A28" t="s">
        <v>187</v>
      </c>
      <c r="B28">
        <v>240442</v>
      </c>
    </row>
    <row r="29" spans="1:2" x14ac:dyDescent="0.25">
      <c r="A29" t="s">
        <v>211</v>
      </c>
      <c r="B29">
        <v>243984</v>
      </c>
    </row>
    <row r="30" spans="1:2" x14ac:dyDescent="0.25">
      <c r="A30" t="s">
        <v>144</v>
      </c>
      <c r="B30">
        <v>240444</v>
      </c>
    </row>
    <row r="31" spans="1:2" x14ac:dyDescent="0.25">
      <c r="A31" t="s">
        <v>128</v>
      </c>
      <c r="B31">
        <v>241324</v>
      </c>
    </row>
    <row r="32" spans="1:2" x14ac:dyDescent="0.25">
      <c r="A32" t="s">
        <v>132</v>
      </c>
      <c r="B32">
        <v>249190</v>
      </c>
    </row>
    <row r="33" spans="1:2" x14ac:dyDescent="0.25">
      <c r="A33" t="s">
        <v>56</v>
      </c>
      <c r="B33">
        <v>243991</v>
      </c>
    </row>
    <row r="34" spans="1:2" x14ac:dyDescent="0.25">
      <c r="A34" t="s">
        <v>212</v>
      </c>
      <c r="B34">
        <v>240449</v>
      </c>
    </row>
    <row r="35" spans="1:2" x14ac:dyDescent="0.25">
      <c r="A35" t="s">
        <v>213</v>
      </c>
      <c r="B35">
        <v>240448</v>
      </c>
    </row>
    <row r="36" spans="1:2" x14ac:dyDescent="0.25">
      <c r="A36" t="s">
        <v>214</v>
      </c>
      <c r="B36">
        <v>253674</v>
      </c>
    </row>
    <row r="37" spans="1:2" x14ac:dyDescent="0.25">
      <c r="A37" t="s">
        <v>215</v>
      </c>
      <c r="B37">
        <v>253673</v>
      </c>
    </row>
    <row r="38" spans="1:2" x14ac:dyDescent="0.25">
      <c r="A38" t="s">
        <v>147</v>
      </c>
      <c r="B38">
        <v>243994</v>
      </c>
    </row>
    <row r="39" spans="1:2" x14ac:dyDescent="0.25">
      <c r="A39" t="s">
        <v>150</v>
      </c>
      <c r="B39">
        <v>243996</v>
      </c>
    </row>
    <row r="40" spans="1:2" x14ac:dyDescent="0.25">
      <c r="A40" t="s">
        <v>151</v>
      </c>
      <c r="B40">
        <v>240452</v>
      </c>
    </row>
    <row r="41" spans="1:2" x14ac:dyDescent="0.25">
      <c r="A41" t="s">
        <v>153</v>
      </c>
      <c r="B41">
        <v>240453</v>
      </c>
    </row>
    <row r="42" spans="1:2" x14ac:dyDescent="0.25">
      <c r="A42" t="s">
        <v>152</v>
      </c>
      <c r="B42">
        <v>240454</v>
      </c>
    </row>
    <row r="43" spans="1:2" x14ac:dyDescent="0.25">
      <c r="A43" t="s">
        <v>216</v>
      </c>
      <c r="B43" t="s">
        <v>217</v>
      </c>
    </row>
    <row r="44" spans="1:2" x14ac:dyDescent="0.25">
      <c r="A44" t="s">
        <v>218</v>
      </c>
      <c r="B44">
        <v>241326</v>
      </c>
    </row>
    <row r="45" spans="1:2" x14ac:dyDescent="0.25">
      <c r="A45" t="s">
        <v>219</v>
      </c>
      <c r="B45">
        <v>241327</v>
      </c>
    </row>
    <row r="46" spans="1:2" x14ac:dyDescent="0.25">
      <c r="A46" t="s">
        <v>220</v>
      </c>
      <c r="B46">
        <v>268983</v>
      </c>
    </row>
    <row r="47" spans="1:2" x14ac:dyDescent="0.25">
      <c r="A47" t="s">
        <v>221</v>
      </c>
      <c r="B47">
        <v>244001</v>
      </c>
    </row>
    <row r="48" spans="1:2" x14ac:dyDescent="0.25">
      <c r="A48" t="s">
        <v>222</v>
      </c>
      <c r="B48">
        <v>241327</v>
      </c>
    </row>
    <row r="49" spans="1:2" x14ac:dyDescent="0.25">
      <c r="A49" t="s">
        <v>223</v>
      </c>
      <c r="B49">
        <v>278803</v>
      </c>
    </row>
    <row r="50" spans="1:2" x14ac:dyDescent="0.25">
      <c r="A50" t="s">
        <v>224</v>
      </c>
      <c r="B50">
        <v>241328</v>
      </c>
    </row>
    <row r="51" spans="1:2" x14ac:dyDescent="0.25">
      <c r="A51" t="s">
        <v>225</v>
      </c>
      <c r="B51">
        <v>278804</v>
      </c>
    </row>
    <row r="52" spans="1:2" x14ac:dyDescent="0.25">
      <c r="A52" t="s">
        <v>226</v>
      </c>
      <c r="B52">
        <v>2788044</v>
      </c>
    </row>
    <row r="53" spans="1:2" x14ac:dyDescent="0.25">
      <c r="A53" t="s">
        <v>39</v>
      </c>
      <c r="B53">
        <v>240462</v>
      </c>
    </row>
    <row r="54" spans="1:2" x14ac:dyDescent="0.25">
      <c r="A54" t="s">
        <v>217</v>
      </c>
      <c r="B54" t="s">
        <v>217</v>
      </c>
    </row>
    <row r="55" spans="1:2" x14ac:dyDescent="0.25">
      <c r="A55" t="s">
        <v>227</v>
      </c>
      <c r="B55">
        <v>240434</v>
      </c>
    </row>
  </sheetData>
  <pageMargins left="0.511811024" right="0.511811024" top="0.78740157499999996" bottom="0.78740157499999996" header="0.31496062000000002" footer="0.31496062000000002"/>
  <headerFooter>
    <oddFooter>&amp;C_x000D_&amp;1#&amp;"Arial Black"&amp;11&amp;K737373 PÚBLICA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0839EEC413D42B936D22B25F6F0F0" ma:contentTypeVersion="13" ma:contentTypeDescription="Crie um novo documento." ma:contentTypeScope="" ma:versionID="9bb85f9f46df1978345694967651d506">
  <xsd:schema xmlns:xsd="http://www.w3.org/2001/XMLSchema" xmlns:xs="http://www.w3.org/2001/XMLSchema" xmlns:p="http://schemas.microsoft.com/office/2006/metadata/properties" xmlns:ns2="add3c27a-27bc-4437-9981-1e2903c7f9e5" xmlns:ns3="7c465fa9-d1c6-407e-8062-f42278d1d57c" targetNamespace="http://schemas.microsoft.com/office/2006/metadata/properties" ma:root="true" ma:fieldsID="01d2eb1d94b32b42be1e055a4c67bf1b" ns2:_="" ns3:_="">
    <xsd:import namespace="add3c27a-27bc-4437-9981-1e2903c7f9e5"/>
    <xsd:import namespace="7c465fa9-d1c6-407e-8062-f42278d1d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3c27a-27bc-4437-9981-1e2903c7f9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4bb34d3b-689d-4395-b7bd-987435fe9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5fa9-d1c6-407e-8062-f42278d1d5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a169bd-1048-4f38-af2c-3d946b83854b}" ma:internalName="TaxCatchAll" ma:showField="CatchAllData" ma:web="7c465fa9-d1c6-407e-8062-f42278d1d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d3c27a-27bc-4437-9981-1e2903c7f9e5">
      <Terms xmlns="http://schemas.microsoft.com/office/infopath/2007/PartnerControls"/>
    </lcf76f155ced4ddcb4097134ff3c332f>
    <TaxCatchAll xmlns="7c465fa9-d1c6-407e-8062-f42278d1d57c" xsi:nil="true"/>
  </documentManagement>
</p:properties>
</file>

<file path=customXml/itemProps1.xml><?xml version="1.0" encoding="utf-8"?>
<ds:datastoreItem xmlns:ds="http://schemas.openxmlformats.org/officeDocument/2006/customXml" ds:itemID="{5F57B21D-6916-429E-90F2-ACBA0F4EE711}"/>
</file>

<file path=customXml/itemProps2.xml><?xml version="1.0" encoding="utf-8"?>
<ds:datastoreItem xmlns:ds="http://schemas.openxmlformats.org/officeDocument/2006/customXml" ds:itemID="{23EF9F15-FD81-4FFB-A6BB-7C2AE863E067}"/>
</file>

<file path=customXml/itemProps3.xml><?xml version="1.0" encoding="utf-8"?>
<ds:datastoreItem xmlns:ds="http://schemas.openxmlformats.org/officeDocument/2006/customXml" ds:itemID="{B0EC2FE8-3594-42F7-B25F-058D3DB39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Mov por Produto 2022</vt:lpstr>
      <vt:lpstr>Mov por Produto 2023</vt:lpstr>
      <vt:lpstr>Mov por Produto 2024</vt:lpstr>
      <vt:lpstr>Notas de versão</vt:lpstr>
      <vt:lpstr>Planilha3</vt:lpstr>
      <vt:lpstr>'Mov por Produto 2022'!Titulos_de_impressao</vt:lpstr>
      <vt:lpstr>'Mov por Produto 2023'!Titulos_de_impressao</vt:lpstr>
      <vt:lpstr>'Mov por Produto 2024'!Titulos_de_impressao</vt:lpstr>
    </vt:vector>
  </TitlesOfParts>
  <Manager/>
  <Company>PETROBRAS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ABASTECIMENTO</dc:creator>
  <cp:keywords/>
  <dc:description/>
  <cp:lastModifiedBy>Enderson Nonato de Andrade</cp:lastModifiedBy>
  <cp:revision/>
  <dcterms:created xsi:type="dcterms:W3CDTF">2000-08-08T21:31:39Z</dcterms:created>
  <dcterms:modified xsi:type="dcterms:W3CDTF">2025-08-08T14:16:06Z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006dd2-fbe3-4519-88e6-262e73109866_Enabled">
    <vt:lpwstr>true</vt:lpwstr>
  </property>
  <property fmtid="{D5CDD505-2E9C-101B-9397-08002B2CF9AE}" pid="3" name="MSIP_Label_86006dd2-fbe3-4519-88e6-262e73109866_SetDate">
    <vt:lpwstr>2024-08-08T14:49:40Z</vt:lpwstr>
  </property>
  <property fmtid="{D5CDD505-2E9C-101B-9397-08002B2CF9AE}" pid="4" name="MSIP_Label_86006dd2-fbe3-4519-88e6-262e73109866_Method">
    <vt:lpwstr>Privileged</vt:lpwstr>
  </property>
  <property fmtid="{D5CDD505-2E9C-101B-9397-08002B2CF9AE}" pid="5" name="MSIP_Label_86006dd2-fbe3-4519-88e6-262e73109866_Name">
    <vt:lpwstr>Pública</vt:lpwstr>
  </property>
  <property fmtid="{D5CDD505-2E9C-101B-9397-08002B2CF9AE}" pid="6" name="MSIP_Label_86006dd2-fbe3-4519-88e6-262e73109866_SiteId">
    <vt:lpwstr>46f6a780-86e1-4570-9459-bb97b7d99f9d</vt:lpwstr>
  </property>
  <property fmtid="{D5CDD505-2E9C-101B-9397-08002B2CF9AE}" pid="7" name="MSIP_Label_86006dd2-fbe3-4519-88e6-262e73109866_ActionId">
    <vt:lpwstr>d3e68827-5927-4353-b5fa-33a51e038cca</vt:lpwstr>
  </property>
  <property fmtid="{D5CDD505-2E9C-101B-9397-08002B2CF9AE}" pid="8" name="MSIP_Label_86006dd2-fbe3-4519-88e6-262e73109866_ContentBits">
    <vt:lpwstr>2</vt:lpwstr>
  </property>
  <property fmtid="{D5CDD505-2E9C-101B-9397-08002B2CF9AE}" pid="9" name="ContentTypeId">
    <vt:lpwstr>0x010100A060839EEC413D42B936D22B25F6F0F0</vt:lpwstr>
  </property>
</Properties>
</file>