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defaultThemeVersion="124226"/>
  <mc:AlternateContent xmlns:mc="http://schemas.openxmlformats.org/markup-compatibility/2006">
    <mc:Choice Requires="x15">
      <x15ac:absPath xmlns:x15ac="http://schemas.microsoft.com/office/spreadsheetml/2010/11/ac" url="https://transpetro.sharepoint.com/sites/GRI2/Documentos Compartilhados/GRI/06 OBRIGAÇÕES REGULATÓRIAS/03 INFORMAÇÕES PERIÓDICAS/01 PUBLICAÇÃO LIVRE ACESSO/Planilhas/"/>
    </mc:Choice>
  </mc:AlternateContent>
  <xr:revisionPtr revIDLastSave="408" documentId="8_{6D49BDF9-8F79-4343-BDE6-8E21D58DC3B1}" xr6:coauthVersionLast="47" xr6:coauthVersionMax="47" xr10:uidLastSave="{1C81C320-1CBA-446F-9CB1-EA12E29EC3E9}"/>
  <bookViews>
    <workbookView xWindow="-110" yWindow="-110" windowWidth="38620" windowHeight="21100" tabRatio="447" xr2:uid="{703935ED-C12B-4C49-BA7C-6A4617D7577E}"/>
  </bookViews>
  <sheets>
    <sheet name="Capacidades e programação" sheetId="1" r:id="rId1"/>
    <sheet name="Pedidos de carregadores" sheetId="4" r:id="rId2"/>
    <sheet name="Descrição das interconexôes" sheetId="2" r:id="rId3"/>
    <sheet name="Capacidade Contratada" sheetId="3" r:id="rId4"/>
  </sheets>
  <definedNames>
    <definedName name="_xlnm._FilterDatabase" localSheetId="3" hidden="1">#N/A</definedName>
    <definedName name="_xlnm._FilterDatabase" localSheetId="0" hidden="1">#N/A</definedName>
    <definedName name="_xlnm.Print_Area" localSheetId="0">#N/A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1" i="1"/>
</calcChain>
</file>

<file path=xl/sharedStrings.xml><?xml version="1.0" encoding="utf-8"?>
<sst xmlns="http://schemas.openxmlformats.org/spreadsheetml/2006/main" count="1108" uniqueCount="279">
  <si>
    <t>Códigos SIMP ANP</t>
  </si>
  <si>
    <t>Código</t>
  </si>
  <si>
    <t>Dutos Longos</t>
  </si>
  <si>
    <t>Origem</t>
  </si>
  <si>
    <t>UF</t>
  </si>
  <si>
    <t>Destino</t>
  </si>
  <si>
    <t>Produtos</t>
  </si>
  <si>
    <t>Capacidades</t>
  </si>
  <si>
    <t>Preferência do
Proprietário</t>
  </si>
  <si>
    <t>Vigência</t>
  </si>
  <si>
    <t>Contratos Firmes</t>
  </si>
  <si>
    <t>Código Duto</t>
  </si>
  <si>
    <t>Código Trecho</t>
  </si>
  <si>
    <t>Nome</t>
  </si>
  <si>
    <t>Diâmetro</t>
  </si>
  <si>
    <t>Extensão</t>
  </si>
  <si>
    <t>Máxima</t>
  </si>
  <si>
    <t>Operacional</t>
  </si>
  <si>
    <t>Capacidade Contratada</t>
  </si>
  <si>
    <t>Capacidade Liberada após 30/6/2023</t>
  </si>
  <si>
    <t>Disponível</t>
  </si>
  <si>
    <t>Disponível
Operacional</t>
  </si>
  <si>
    <t>Movimentação Programada</t>
  </si>
  <si>
    <t>Contratada
Ociosa</t>
  </si>
  <si>
    <t>Pedidos Carregadores</t>
  </si>
  <si>
    <t>(pol)</t>
  </si>
  <si>
    <t>(km)</t>
  </si>
  <si>
    <t>(m³/mês)</t>
  </si>
  <si>
    <t>Agosto 2025</t>
  </si>
  <si>
    <t>Setembro 2025</t>
  </si>
  <si>
    <t>Outubro 2025</t>
  </si>
  <si>
    <t>Novembro 2025</t>
  </si>
  <si>
    <t>Dezembro 2025</t>
  </si>
  <si>
    <t>Janeiro 2026</t>
  </si>
  <si>
    <t>700007</t>
  </si>
  <si>
    <t>243860</t>
  </si>
  <si>
    <t>000480</t>
  </si>
  <si>
    <t>ORSUB</t>
  </si>
  <si>
    <t>Ipiaú</t>
  </si>
  <si>
    <t>BA</t>
  </si>
  <si>
    <t>TT Jequié</t>
  </si>
  <si>
    <t>Claros</t>
  </si>
  <si>
    <t>243865</t>
  </si>
  <si>
    <t>000481</t>
  </si>
  <si>
    <t>TT Itabuna</t>
  </si>
  <si>
    <t>241321</t>
  </si>
  <si>
    <t>000482</t>
  </si>
  <si>
    <t>TA M. de Deus</t>
  </si>
  <si>
    <t>700025</t>
  </si>
  <si>
    <t>240379</t>
  </si>
  <si>
    <t>000500</t>
  </si>
  <si>
    <t>ORPENE (**)</t>
  </si>
  <si>
    <t>RLAM</t>
  </si>
  <si>
    <t>Braskem</t>
  </si>
  <si>
    <t>Nafta/Gasóleo</t>
  </si>
  <si>
    <t>700026</t>
  </si>
  <si>
    <t>240420</t>
  </si>
  <si>
    <t>000501</t>
  </si>
  <si>
    <t>ORPENE</t>
  </si>
  <si>
    <t>BACAM</t>
  </si>
  <si>
    <t>O.C. / Nafta</t>
  </si>
  <si>
    <t>700027</t>
  </si>
  <si>
    <t>240391</t>
  </si>
  <si>
    <t>000502</t>
  </si>
  <si>
    <t>701092</t>
  </si>
  <si>
    <t>268967</t>
  </si>
  <si>
    <t>000525</t>
  </si>
  <si>
    <t>CIAS - GO (*)</t>
  </si>
  <si>
    <t>TT Goiânia</t>
  </si>
  <si>
    <t>GO</t>
  </si>
  <si>
    <t>Pool</t>
  </si>
  <si>
    <t>Diesel</t>
  </si>
  <si>
    <t>701093</t>
  </si>
  <si>
    <t>268968</t>
  </si>
  <si>
    <t>000526</t>
  </si>
  <si>
    <t>Gasolina</t>
  </si>
  <si>
    <t>700043</t>
  </si>
  <si>
    <t>241316 244203</t>
  </si>
  <si>
    <t>000537</t>
  </si>
  <si>
    <t>ORBEL1</t>
  </si>
  <si>
    <t>REGAP</t>
  </si>
  <si>
    <t>MG</t>
  </si>
  <si>
    <t>TT C. Elíseos</t>
  </si>
  <si>
    <t>RJ</t>
  </si>
  <si>
    <t>700044</t>
  </si>
  <si>
    <t>240425</t>
  </si>
  <si>
    <t>000541</t>
  </si>
  <si>
    <t>OLAPA (*)</t>
  </si>
  <si>
    <t>REPAR</t>
  </si>
  <si>
    <t>PR</t>
  </si>
  <si>
    <t>TA Paranaguá</t>
  </si>
  <si>
    <t>SP</t>
  </si>
  <si>
    <t>Claros / GLP</t>
  </si>
  <si>
    <t>700083</t>
  </si>
  <si>
    <t>240462 268988</t>
  </si>
  <si>
    <t>000554</t>
  </si>
  <si>
    <t>OSVOL</t>
  </si>
  <si>
    <t>TT Japeri</t>
  </si>
  <si>
    <t>TT V. Redonda</t>
  </si>
  <si>
    <t>700084</t>
  </si>
  <si>
    <t>240440</t>
  </si>
  <si>
    <t>000596</t>
  </si>
  <si>
    <t>ORSUL</t>
  </si>
  <si>
    <t>Copesul</t>
  </si>
  <si>
    <t>RS</t>
  </si>
  <si>
    <t>REFAP</t>
  </si>
  <si>
    <t>GLP/GEP</t>
  </si>
  <si>
    <t>Desativado temporariamente</t>
  </si>
  <si>
    <t>701028</t>
  </si>
  <si>
    <t>253673</t>
  </si>
  <si>
    <t>OSRED</t>
  </si>
  <si>
    <t>TA Ilha Redonda</t>
  </si>
  <si>
    <t>REDUC</t>
  </si>
  <si>
    <t>GLP/Propeno</t>
  </si>
  <si>
    <t>701029</t>
  </si>
  <si>
    <t>253674</t>
  </si>
  <si>
    <t>GLP/Butadieno</t>
  </si>
  <si>
    <t>701017</t>
  </si>
  <si>
    <t>249190</t>
  </si>
  <si>
    <t>700221</t>
  </si>
  <si>
    <t>OSDUC II</t>
  </si>
  <si>
    <t>Terminal de Cabiúnas</t>
  </si>
  <si>
    <t>GLP</t>
  </si>
  <si>
    <t>700098</t>
  </si>
  <si>
    <t>240432</t>
  </si>
  <si>
    <t>000611</t>
  </si>
  <si>
    <t>OPASC</t>
  </si>
  <si>
    <t>TT Itajaí</t>
  </si>
  <si>
    <t>SC</t>
  </si>
  <si>
    <t>TT Florianópolis</t>
  </si>
  <si>
    <t>700045</t>
  </si>
  <si>
    <t>240431</t>
  </si>
  <si>
    <t>000542</t>
  </si>
  <si>
    <t>OPASC (*) (**)</t>
  </si>
  <si>
    <t>OSBRA 4 (*) (**)</t>
  </si>
  <si>
    <t>TT Senador Canedo</t>
  </si>
  <si>
    <t>TT Brasília</t>
  </si>
  <si>
    <t>DF</t>
  </si>
  <si>
    <t>243982 243983 243984 243985 243986 243987</t>
  </si>
  <si>
    <t>OSBRA (*) (**)</t>
  </si>
  <si>
    <t>REPLAN</t>
  </si>
  <si>
    <t>281</t>
  </si>
  <si>
    <t>240450 243992 243994 243995</t>
  </si>
  <si>
    <t>000625</t>
  </si>
  <si>
    <t>OSRIO (*)</t>
  </si>
  <si>
    <t>TT Guararema</t>
  </si>
  <si>
    <t>700107</t>
  </si>
  <si>
    <t>240416</t>
  </si>
  <si>
    <t>000631</t>
  </si>
  <si>
    <t>OBATI-CL</t>
  </si>
  <si>
    <t>TT São Caetano</t>
  </si>
  <si>
    <t>TT Barueri</t>
  </si>
  <si>
    <t>700108</t>
  </si>
  <si>
    <t>240417</t>
  </si>
  <si>
    <t>000632</t>
  </si>
  <si>
    <t>OBATI-ES</t>
  </si>
  <si>
    <t>O.C.</t>
  </si>
  <si>
    <t>700119</t>
  </si>
  <si>
    <t>243996</t>
  </si>
  <si>
    <t>000645</t>
  </si>
  <si>
    <t>OSSP-A</t>
  </si>
  <si>
    <t>TT Cubatão</t>
  </si>
  <si>
    <t>Claros/GLP</t>
  </si>
  <si>
    <t>700120</t>
  </si>
  <si>
    <t>240452</t>
  </si>
  <si>
    <t>000646</t>
  </si>
  <si>
    <t>OSSP-B</t>
  </si>
  <si>
    <t>700121</t>
  </si>
  <si>
    <t>240454</t>
  </si>
  <si>
    <t>000647</t>
  </si>
  <si>
    <t>OSSP-OC (**)</t>
  </si>
  <si>
    <t>700122</t>
  </si>
  <si>
    <t>240453</t>
  </si>
  <si>
    <t>000648</t>
  </si>
  <si>
    <t>OSSP-C (*)</t>
  </si>
  <si>
    <t>700132</t>
  </si>
  <si>
    <t>240449</t>
  </si>
  <si>
    <t>000658</t>
  </si>
  <si>
    <t>OSPLAN</t>
  </si>
  <si>
    <t>700136</t>
  </si>
  <si>
    <t>240428</t>
  </si>
  <si>
    <t>000667</t>
  </si>
  <si>
    <t>OPASA</t>
  </si>
  <si>
    <t>700137</t>
  </si>
  <si>
    <t>240429</t>
  </si>
  <si>
    <t>000668</t>
  </si>
  <si>
    <t>700138</t>
  </si>
  <si>
    <t>240430</t>
  </si>
  <si>
    <t>000669</t>
  </si>
  <si>
    <t>OPASA (**)</t>
  </si>
  <si>
    <t>701100</t>
  </si>
  <si>
    <t>268983</t>
  </si>
  <si>
    <t>000718</t>
  </si>
  <si>
    <t>OSVAT</t>
  </si>
  <si>
    <t>REVAP</t>
  </si>
  <si>
    <t>278804</t>
  </si>
  <si>
    <t>OSVAT (*)</t>
  </si>
  <si>
    <t>TT Guarulhos</t>
  </si>
  <si>
    <t>278803</t>
  </si>
  <si>
    <t>OSVAT (**)</t>
  </si>
  <si>
    <t>700166</t>
  </si>
  <si>
    <t>244001</t>
  </si>
  <si>
    <t>000719</t>
  </si>
  <si>
    <t>700168</t>
  </si>
  <si>
    <t>240448</t>
  </si>
  <si>
    <t>000722</t>
  </si>
  <si>
    <t>OSPLAN (*)</t>
  </si>
  <si>
    <t>TT S. Sebastião</t>
  </si>
  <si>
    <t>243990 243991</t>
  </si>
  <si>
    <t>700204</t>
  </si>
  <si>
    <t>241326</t>
  </si>
  <si>
    <t>001366</t>
  </si>
  <si>
    <t>Suzano</t>
  </si>
  <si>
    <t>700205</t>
  </si>
  <si>
    <t>241327</t>
  </si>
  <si>
    <t>001367</t>
  </si>
  <si>
    <t>OSVAT III (**)</t>
  </si>
  <si>
    <t>RECAP</t>
  </si>
  <si>
    <t>700206</t>
  </si>
  <si>
    <t>241328</t>
  </si>
  <si>
    <t>001368</t>
  </si>
  <si>
    <t>700986</t>
  </si>
  <si>
    <t>241322</t>
  </si>
  <si>
    <t>OSBAR I</t>
  </si>
  <si>
    <t>UTGC</t>
  </si>
  <si>
    <t>ES</t>
  </si>
  <si>
    <t>Barra do Riacho</t>
  </si>
  <si>
    <t>700987</t>
  </si>
  <si>
    <t>241323</t>
  </si>
  <si>
    <t>OSBAR II (**)</t>
  </si>
  <si>
    <t>C5+ / LGN</t>
  </si>
  <si>
    <t>700050</t>
  </si>
  <si>
    <t>241324</t>
  </si>
  <si>
    <t>000547</t>
  </si>
  <si>
    <t>OSDUC I (**)</t>
  </si>
  <si>
    <t>Cabiúnas</t>
  </si>
  <si>
    <t>Campos Elíseos</t>
  </si>
  <si>
    <t>Petróleo</t>
  </si>
  <si>
    <t>Informações disponibilizadas conforme artigo 5º da Resolução ANP 35 / 2012</t>
  </si>
  <si>
    <t>* Ativos aguardando manifestação da ANP nos processos 48610.206236/2023-09 e 48610.206641/2023-19</t>
  </si>
  <si>
    <t>** Ativos com atualização de Capacidades Operacionais e/ou Máximas</t>
  </si>
  <si>
    <t>Solicitações de terceiros</t>
  </si>
  <si>
    <t>Carregador 1</t>
  </si>
  <si>
    <t>Carregador 2</t>
  </si>
  <si>
    <t>Carregador 3</t>
  </si>
  <si>
    <t>Carregador 4</t>
  </si>
  <si>
    <t>Volume</t>
  </si>
  <si>
    <t>Não-Firme</t>
  </si>
  <si>
    <t>Firme</t>
  </si>
  <si>
    <t>CIAS - GO</t>
  </si>
  <si>
    <t>OLAPA</t>
  </si>
  <si>
    <t>240442</t>
  </si>
  <si>
    <t>OSBRA 4</t>
  </si>
  <si>
    <t>624</t>
  </si>
  <si>
    <t>OSBRA</t>
  </si>
  <si>
    <t>OSRIO</t>
  </si>
  <si>
    <t>OSSP-OC</t>
  </si>
  <si>
    <t>OSSP-C</t>
  </si>
  <si>
    <t>OSBAR II*</t>
  </si>
  <si>
    <t>OSDUC I</t>
  </si>
  <si>
    <t>000545</t>
  </si>
  <si>
    <t>OCAB</t>
  </si>
  <si>
    <t>Barra do Furado</t>
  </si>
  <si>
    <r>
      <t>1º INTERCONEXÃO DE INSTALAÇÕES, ENTRE A LOGUM LOGÍSTICA S.A. E PETROBRAS TRANSPORTE SIA - TRANSPETRO.</t>
    </r>
    <r>
      <rPr>
        <sz val="11"/>
        <rFont val="Calibri"/>
        <family val="2"/>
      </rPr>
      <t> </t>
    </r>
  </si>
  <si>
    <r>
      <t>Da empresa LOGUM</t>
    </r>
    <r>
      <rPr>
        <sz val="11"/>
        <rFont val="Calibri"/>
        <family val="2"/>
      </rPr>
      <t>, interconexão no município de Paulínia, Estado de São Paulo, de seu sistema de Transporte de Etanol através do Duto de 24 (vinte e quatro) polegadas de diâmetro nominal com extensão aproximada de 207 (duzentos e sete) quilômetros provenientes de Ribeirão Preto, no Estado de São Paulo. </t>
    </r>
  </si>
  <si>
    <r>
      <t>Com o sistema TRANSPETRO,</t>
    </r>
    <r>
      <rPr>
        <sz val="11"/>
        <rFont val="Calibri"/>
        <family val="2"/>
      </rPr>
      <t> no Terminal de Paulínia, em que a TRANSPETRO é a operadora e transportadora dos sistemas de transporte, localizado dentro das instalações da Refinaria de Paulínia-REPLAN, Rodovia SP 332, Km 132 Paulínia, Estado de São Paulo. Esse Terminal recebe e armazena etanol hidratado e etanol anidro, que pode ter origem em Ribeirão Preto (SP). A unidade, com capacidade de 216.400m³, realiza o escoamento da produção de etanol de regiões do interior do estado de São Paulo, ligando às instalações de transporte com origem em Paulínia (SP), direcionando aos Dutos OSPLAN II, OPASA 10 e OPASA 14. </t>
    </r>
  </si>
  <si>
    <r>
      <t>2º INTERCONEXÃO DE INSTALAÇÕES, ENTRE A LOGUM LOGÍSTICA S.A. E PETROBRAS TRANSPORTE SIA - TRANSPETRO.</t>
    </r>
    <r>
      <rPr>
        <sz val="11"/>
        <rFont val="Calibri"/>
        <family val="2"/>
      </rPr>
      <t> </t>
    </r>
  </si>
  <si>
    <r>
      <t>Da empresa LOGUM</t>
    </r>
    <r>
      <rPr>
        <sz val="11"/>
        <rFont val="Calibri"/>
        <family val="2"/>
      </rPr>
      <t>, interconexão no município de Guararema, Estado de São Paulo, de seu sistema de Transporte de Etanol através do Duto de 20 (vinte) polegadas de diâmetro nominal com extensão aproximada de 63 (sessenta e três) quilômetros provenientes de Guararema em direção ao Terminal Terrestre da LOGUM em Guarulhos, no Estado de São Paulo. </t>
    </r>
  </si>
  <si>
    <r>
      <t>Com o sistema TRANSPETRO,</t>
    </r>
    <r>
      <rPr>
        <sz val="11"/>
        <rFont val="Calibri"/>
        <family val="2"/>
      </rPr>
      <t> no Terminal de Guararema. Esse Terminal recebe e armazena etanol hidratado e etanol anidro, com origem em Paulínia (SP), por meio do Duto OSPLAN II. A unidade, com capacidade disponível operacional de 154.549 m³, realiza o escoamento do etanol em direção à Grande São Paulo através do duto interconectado da Logum e ao Rio de Janeiro através do duto OSRIO.</t>
    </r>
  </si>
  <si>
    <r>
      <t>Da empresa LOGUM</t>
    </r>
    <r>
      <rPr>
        <sz val="11"/>
        <rFont val="Calibri"/>
        <family val="2"/>
      </rPr>
      <t>, interconexão no município de Guarulhos, Estado de São Paulo, de seu Terminal de Armazenagem de Etanol através de duas linhas de 10 (dez) polegadas de diâmetro nominal, com extensão de aproximadamente 290 (duzentos e noventa) metros. </t>
    </r>
  </si>
  <si>
    <r>
      <t>Com o sistema TRANSPETRO,</t>
    </r>
    <r>
      <rPr>
        <sz val="11"/>
        <rFont val="Calibri"/>
        <family val="2"/>
      </rPr>
      <t> no Terminal de Guarulhos. Esse Terminal passa a também receber e armazenar etanol hidratado e etanol anidro, proveniente do Terminal Terrestre da LOGUM em Guarulhos. A unidade, com capacidade disponível operacional de 5.547 m³, realiza o carregamento de Caminhões Tanque de etanol em sua Base de Carregamento de Caminhões.</t>
    </r>
  </si>
  <si>
    <t>PETROBRAS</t>
  </si>
  <si>
    <t>Logum</t>
  </si>
  <si>
    <t>Refinaria de Mataripe</t>
  </si>
  <si>
    <t>Origem Energia</t>
  </si>
  <si>
    <t>Capacidade CONTRATADA</t>
  </si>
  <si>
    <t>Data de vencimento</t>
  </si>
  <si>
    <t>Capacidade Liberada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</si>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</sst>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416]d\-mmm\-yy;@"/>
    <numFmt numFmtId="166" formatCode="#,##0_ ;[Red]\-#,##0\ "/>
    <numFmt numFmtId="167" formatCode="_(* #,##0_);_(* \(#,##0\);_(* &quot;-&quot;??_);_(@_)"/>
  </numFmts>
  <fonts count="13">
    <font>
      <sz val="10"/>
      <name val="Arial"/>
    </font>
    <font>
      <sz val="10"/>
      <name val="Arial"/>
      <family val="2"/>
    </font>
    <font>
      <b/>
      <sz val="14"/>
      <name val="Arial"/>
      <family val="2"/>
    </font>
    <font>
      <sz val="8"/>
      <name val="Arial"/>
      <family val="2"/>
    </font>
    <font>
      <sz val="10"/>
      <name val="Arial"/>
      <family val="2"/>
    </font>
    <font>
      <sz val="14"/>
      <name val="Arial"/>
      <family val="2"/>
    </font>
    <font>
      <b/>
      <i/>
      <sz val="14"/>
      <name val="Arial"/>
      <family val="2"/>
    </font>
    <font>
      <u/>
      <sz val="11"/>
      <name val="Calibri"/>
      <family val="2"/>
    </font>
    <font>
      <sz val="11"/>
      <name val="Calibri"/>
      <family val="2"/>
    </font>
    <font>
      <b/>
      <sz val="11"/>
      <name val="Calibri"/>
      <family val="2"/>
    </font>
    <font>
      <sz val="10"/>
      <name val="Arial"/>
      <family val="2"/>
    </font>
    <font>
      <sz val="14"/>
      <color rgb="FFFF0000"/>
      <name val="Arial"/>
      <family val="2"/>
    </font>
    <font>
      <sz val="14"/>
      <color theme="1"/>
      <name val="Arial"/>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rgb="FFCCFFCC"/>
        <bgColor indexed="64"/>
      </patternFill>
    </fill>
    <fill>
      <patternFill patternType="solid">
        <fgColor rgb="FFFFFF99"/>
        <bgColor indexed="64"/>
      </patternFill>
    </fill>
    <fill>
      <patternFill patternType="solid">
        <fgColor rgb="FFFFFFFF"/>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ck">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right style="medium">
        <color indexed="64"/>
      </right>
      <top style="thin">
        <color indexed="64"/>
      </top>
      <bottom/>
      <diagonal/>
    </border>
  </borders>
  <cellStyleXfs count="20">
    <xf numFmtId="0" fontId="0" fillId="0" borderId="0"/>
    <xf numFmtId="0" fontId="4" fillId="0" borderId="0"/>
    <xf numFmtId="164" fontId="1" fillId="0" borderId="0" applyFont="0" applyFill="0" applyBorder="0" applyAlignment="0" applyProtection="0"/>
    <xf numFmtId="43" fontId="10"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4">
    <xf numFmtId="0" fontId="0" fillId="0" borderId="0" xfId="0"/>
    <xf numFmtId="0" fontId="5" fillId="0" borderId="0" xfId="0" applyFont="1"/>
    <xf numFmtId="49" fontId="5" fillId="0" borderId="0" xfId="0" applyNumberFormat="1" applyFont="1" applyAlignment="1">
      <alignment horizontal="right"/>
    </xf>
    <xf numFmtId="0" fontId="2" fillId="0" borderId="0" xfId="0" applyFont="1" applyAlignment="1">
      <alignment horizontal="center"/>
    </xf>
    <xf numFmtId="3" fontId="2" fillId="0" borderId="0" xfId="0" applyNumberFormat="1" applyFont="1" applyAlignment="1">
      <alignment horizontal="center"/>
    </xf>
    <xf numFmtId="0" fontId="2" fillId="0" borderId="1" xfId="0" applyFont="1" applyBorder="1" applyAlignment="1">
      <alignment horizontal="left" vertical="center"/>
    </xf>
    <xf numFmtId="0" fontId="2" fillId="2" borderId="1" xfId="0" applyFont="1" applyFill="1" applyBorder="1" applyAlignment="1">
      <alignment horizontal="center" vertical="center" textRotation="90" wrapText="1"/>
    </xf>
    <xf numFmtId="3" fontId="2" fillId="3" borderId="1" xfId="2" applyNumberFormat="1" applyFont="1" applyFill="1" applyBorder="1" applyAlignment="1">
      <alignment horizontal="center" vertical="center" textRotation="90" wrapText="1"/>
    </xf>
    <xf numFmtId="0" fontId="2" fillId="0" borderId="1" xfId="0" applyFont="1" applyBorder="1" applyAlignment="1">
      <alignment horizontal="left"/>
    </xf>
    <xf numFmtId="1" fontId="2" fillId="0" borderId="1" xfId="0" applyNumberFormat="1" applyFont="1" applyBorder="1" applyAlignment="1">
      <alignment horizontal="center"/>
    </xf>
    <xf numFmtId="0" fontId="2" fillId="0" borderId="1" xfId="0" applyFont="1" applyBorder="1" applyAlignment="1">
      <alignment horizontal="center"/>
    </xf>
    <xf numFmtId="3" fontId="2" fillId="2" borderId="1" xfId="0" applyNumberFormat="1" applyFont="1" applyFill="1" applyBorder="1" applyAlignment="1">
      <alignment horizontal="right"/>
    </xf>
    <xf numFmtId="0" fontId="2" fillId="4" borderId="1" xfId="0" applyFont="1" applyFill="1" applyBorder="1" applyAlignment="1">
      <alignment horizontal="left"/>
    </xf>
    <xf numFmtId="49" fontId="11" fillId="0" borderId="0" xfId="0" applyNumberFormat="1" applyFont="1" applyAlignment="1">
      <alignment horizontal="left"/>
    </xf>
    <xf numFmtId="3" fontId="2" fillId="3" borderId="2" xfId="2" applyNumberFormat="1" applyFont="1" applyFill="1" applyBorder="1" applyAlignment="1">
      <alignment horizontal="center" vertical="center" textRotation="90" wrapText="1"/>
    </xf>
    <xf numFmtId="3" fontId="2" fillId="2" borderId="2" xfId="0" applyNumberFormat="1" applyFont="1" applyFill="1" applyBorder="1" applyAlignment="1">
      <alignment horizontal="right"/>
    </xf>
    <xf numFmtId="3" fontId="2" fillId="3" borderId="3" xfId="2" applyNumberFormat="1" applyFont="1" applyFill="1" applyBorder="1" applyAlignment="1">
      <alignment horizontal="center" vertical="center" textRotation="90" wrapText="1"/>
    </xf>
    <xf numFmtId="3" fontId="2" fillId="2" borderId="3" xfId="0" applyNumberFormat="1" applyFont="1" applyFill="1" applyBorder="1" applyAlignment="1">
      <alignment horizontal="right"/>
    </xf>
    <xf numFmtId="3" fontId="2" fillId="3" borderId="4" xfId="2" applyNumberFormat="1" applyFont="1" applyFill="1" applyBorder="1" applyAlignment="1">
      <alignment horizontal="center" vertical="center" textRotation="90" wrapText="1"/>
    </xf>
    <xf numFmtId="3" fontId="2" fillId="3" borderId="5" xfId="2" applyNumberFormat="1" applyFont="1" applyFill="1" applyBorder="1" applyAlignment="1">
      <alignment horizontal="center" vertical="center" textRotation="90" wrapText="1"/>
    </xf>
    <xf numFmtId="0" fontId="2" fillId="0" borderId="2" xfId="0" applyFont="1" applyBorder="1" applyAlignment="1">
      <alignment horizontal="left"/>
    </xf>
    <xf numFmtId="3" fontId="2" fillId="6" borderId="5" xfId="2" applyNumberFormat="1" applyFont="1" applyFill="1" applyBorder="1" applyAlignment="1">
      <alignment horizontal="center" vertical="center" textRotation="90" wrapText="1"/>
    </xf>
    <xf numFmtId="0" fontId="2" fillId="7" borderId="1" xfId="0" applyFont="1" applyFill="1" applyBorder="1" applyAlignment="1">
      <alignment horizontal="left"/>
    </xf>
    <xf numFmtId="0" fontId="6" fillId="7" borderId="1" xfId="0" applyFont="1" applyFill="1" applyBorder="1" applyAlignment="1">
      <alignment horizontal="center"/>
    </xf>
    <xf numFmtId="1" fontId="2" fillId="7" borderId="1" xfId="0" applyNumberFormat="1" applyFont="1" applyFill="1" applyBorder="1" applyAlignment="1">
      <alignment horizontal="center"/>
    </xf>
    <xf numFmtId="0" fontId="2" fillId="7" borderId="1" xfId="0" applyFont="1" applyFill="1" applyBorder="1" applyAlignment="1">
      <alignment horizontal="center"/>
    </xf>
    <xf numFmtId="0" fontId="2" fillId="7" borderId="2" xfId="0" applyFont="1" applyFill="1" applyBorder="1" applyAlignment="1">
      <alignment horizontal="left"/>
    </xf>
    <xf numFmtId="3" fontId="2" fillId="5" borderId="3" xfId="0" applyNumberFormat="1" applyFont="1" applyFill="1" applyBorder="1" applyAlignment="1">
      <alignment horizontal="right"/>
    </xf>
    <xf numFmtId="0" fontId="6" fillId="0" borderId="1" xfId="0" applyFont="1" applyBorder="1" applyAlignment="1">
      <alignment horizontal="center"/>
    </xf>
    <xf numFmtId="3" fontId="2" fillId="8" borderId="4" xfId="2" applyNumberFormat="1" applyFont="1" applyFill="1" applyBorder="1" applyAlignment="1">
      <alignment horizontal="center" vertical="center" textRotation="90" wrapText="1"/>
    </xf>
    <xf numFmtId="3" fontId="2" fillId="8" borderId="1" xfId="0" applyNumberFormat="1" applyFont="1" applyFill="1" applyBorder="1" applyAlignment="1">
      <alignment horizontal="center" vertical="center" textRotation="90" wrapText="1"/>
    </xf>
    <xf numFmtId="0" fontId="7" fillId="0" borderId="1" xfId="0" applyFont="1" applyBorder="1" applyAlignment="1">
      <alignment horizontal="justify" vertical="center"/>
    </xf>
    <xf numFmtId="0" fontId="9" fillId="0" borderId="1" xfId="0" applyFont="1" applyBorder="1" applyAlignment="1">
      <alignment horizontal="justify" vertical="center"/>
    </xf>
    <xf numFmtId="3" fontId="2" fillId="6" borderId="6" xfId="2" applyNumberFormat="1" applyFont="1" applyFill="1" applyBorder="1" applyAlignment="1">
      <alignment horizontal="center" vertical="center" textRotation="90" wrapText="1"/>
    </xf>
    <xf numFmtId="3" fontId="2" fillId="6" borderId="7" xfId="2" applyNumberFormat="1" applyFont="1" applyFill="1" applyBorder="1" applyAlignment="1">
      <alignment horizontal="center" vertical="center" textRotation="90" wrapText="1"/>
    </xf>
    <xf numFmtId="3" fontId="2" fillId="8" borderId="8" xfId="2" applyNumberFormat="1" applyFont="1" applyFill="1" applyBorder="1" applyAlignment="1">
      <alignment horizontal="center" vertical="center" wrapText="1"/>
    </xf>
    <xf numFmtId="3" fontId="2" fillId="8" borderId="10" xfId="2" applyNumberFormat="1" applyFont="1" applyFill="1" applyBorder="1" applyAlignment="1">
      <alignment horizontal="center" vertical="center" wrapText="1"/>
    </xf>
    <xf numFmtId="3" fontId="2" fillId="8" borderId="11" xfId="2" applyNumberFormat="1" applyFont="1" applyFill="1" applyBorder="1" applyAlignment="1">
      <alignment horizontal="center" vertical="center" wrapText="1"/>
    </xf>
    <xf numFmtId="3" fontId="2" fillId="6" borderId="12" xfId="0" applyNumberFormat="1" applyFont="1" applyFill="1" applyBorder="1" applyAlignment="1">
      <alignment horizontal="right"/>
    </xf>
    <xf numFmtId="3" fontId="2" fillId="6" borderId="13" xfId="0" applyNumberFormat="1" applyFont="1" applyFill="1" applyBorder="1" applyAlignment="1">
      <alignment horizontal="right"/>
    </xf>
    <xf numFmtId="3" fontId="2" fillId="6" borderId="14" xfId="0" applyNumberFormat="1" applyFont="1" applyFill="1" applyBorder="1" applyAlignment="1">
      <alignment horizontal="center" vertical="center" wrapText="1"/>
    </xf>
    <xf numFmtId="3" fontId="2" fillId="6" borderId="15"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49" fontId="2" fillId="0" borderId="12" xfId="0" applyNumberFormat="1" applyFont="1" applyBorder="1" applyAlignment="1">
      <alignment horizontal="right"/>
    </xf>
    <xf numFmtId="0" fontId="2" fillId="0" borderId="17" xfId="0" applyFont="1" applyBorder="1" applyAlignment="1">
      <alignment horizontal="left"/>
    </xf>
    <xf numFmtId="1" fontId="2" fillId="0" borderId="17" xfId="0" applyNumberFormat="1" applyFont="1" applyBorder="1" applyAlignment="1">
      <alignment horizontal="center"/>
    </xf>
    <xf numFmtId="0" fontId="2" fillId="0" borderId="17" xfId="0" applyFont="1" applyBorder="1" applyAlignment="1">
      <alignment horizontal="center"/>
    </xf>
    <xf numFmtId="0" fontId="2" fillId="0" borderId="13" xfId="0" applyFont="1" applyBorder="1" applyAlignment="1">
      <alignment horizontal="left"/>
    </xf>
    <xf numFmtId="49" fontId="2" fillId="0" borderId="6" xfId="0" applyNumberFormat="1" applyFont="1" applyBorder="1" applyAlignment="1">
      <alignment horizontal="right"/>
    </xf>
    <xf numFmtId="0" fontId="2" fillId="0" borderId="7" xfId="0" applyFont="1" applyBorder="1" applyAlignment="1">
      <alignment horizontal="left"/>
    </xf>
    <xf numFmtId="49" fontId="2" fillId="7" borderId="6" xfId="0" applyNumberFormat="1" applyFont="1" applyFill="1" applyBorder="1" applyAlignment="1">
      <alignment horizontal="right"/>
    </xf>
    <xf numFmtId="3" fontId="2" fillId="6" borderId="18" xfId="0" applyNumberFormat="1" applyFont="1" applyFill="1" applyBorder="1" applyAlignment="1">
      <alignment horizontal="center" vertical="center" wrapText="1"/>
    </xf>
    <xf numFmtId="3" fontId="2" fillId="6" borderId="12" xfId="2" applyNumberFormat="1" applyFont="1" applyFill="1" applyBorder="1" applyAlignment="1">
      <alignment horizontal="center" vertical="center" textRotation="90" wrapText="1"/>
    </xf>
    <xf numFmtId="3" fontId="2" fillId="6" borderId="19" xfId="2" applyNumberFormat="1" applyFont="1" applyFill="1" applyBorder="1" applyAlignment="1">
      <alignment horizontal="center" vertical="center" textRotation="90" wrapText="1"/>
    </xf>
    <xf numFmtId="14" fontId="2" fillId="0" borderId="1" xfId="0" applyNumberFormat="1" applyFont="1" applyBorder="1" applyAlignment="1">
      <alignment horizontal="left"/>
    </xf>
    <xf numFmtId="0" fontId="2" fillId="2" borderId="16" xfId="0" applyFont="1" applyFill="1" applyBorder="1" applyAlignment="1">
      <alignment horizontal="center" vertical="center" textRotation="90" wrapText="1"/>
    </xf>
    <xf numFmtId="3" fontId="2" fillId="6" borderId="14" xfId="2" applyNumberFormat="1" applyFont="1" applyFill="1" applyBorder="1" applyAlignment="1">
      <alignment horizontal="center" vertical="center" textRotation="90" wrapText="1"/>
    </xf>
    <xf numFmtId="3" fontId="2" fillId="6" borderId="15" xfId="2" applyNumberFormat="1" applyFont="1" applyFill="1" applyBorder="1" applyAlignment="1">
      <alignment horizontal="center" vertical="center" textRotation="90" wrapText="1"/>
    </xf>
    <xf numFmtId="165" fontId="2" fillId="9" borderId="1" xfId="0" applyNumberFormat="1" applyFont="1" applyFill="1" applyBorder="1" applyAlignment="1">
      <alignment horizontal="right"/>
    </xf>
    <xf numFmtId="3" fontId="2" fillId="6" borderId="6" xfId="0" applyNumberFormat="1" applyFont="1" applyFill="1" applyBorder="1" applyAlignment="1">
      <alignment horizontal="right"/>
    </xf>
    <xf numFmtId="3" fontId="2" fillId="6" borderId="7" xfId="0" applyNumberFormat="1" applyFont="1" applyFill="1" applyBorder="1" applyAlignment="1">
      <alignment horizontal="right"/>
    </xf>
    <xf numFmtId="167" fontId="2" fillId="6" borderId="6" xfId="2" applyNumberFormat="1" applyFont="1" applyFill="1" applyBorder="1" applyAlignment="1">
      <alignment horizontal="right"/>
    </xf>
    <xf numFmtId="167" fontId="2" fillId="6" borderId="7" xfId="2" applyNumberFormat="1" applyFont="1" applyFill="1" applyBorder="1" applyAlignment="1">
      <alignment horizontal="right"/>
    </xf>
    <xf numFmtId="49" fontId="5" fillId="0" borderId="0" xfId="0" applyNumberFormat="1" applyFont="1" applyAlignment="1">
      <alignment horizontal="left"/>
    </xf>
    <xf numFmtId="0" fontId="7" fillId="0" borderId="9" xfId="0" applyFont="1" applyBorder="1" applyAlignment="1">
      <alignment vertical="center"/>
    </xf>
    <xf numFmtId="0" fontId="9" fillId="0" borderId="20" xfId="0" applyFont="1" applyBorder="1" applyAlignment="1">
      <alignment vertical="center" wrapText="1"/>
    </xf>
    <xf numFmtId="3" fontId="2" fillId="8" borderId="22" xfId="2" applyNumberFormat="1" applyFont="1" applyFill="1" applyBorder="1" applyAlignment="1">
      <alignment horizontal="center" vertical="center" wrapText="1"/>
    </xf>
    <xf numFmtId="0" fontId="2" fillId="3" borderId="17" xfId="0" applyFont="1" applyFill="1" applyBorder="1" applyAlignment="1">
      <alignment horizontal="center"/>
    </xf>
    <xf numFmtId="0" fontId="2" fillId="3" borderId="13" xfId="0" applyFont="1" applyFill="1" applyBorder="1" applyAlignment="1">
      <alignment horizontal="center"/>
    </xf>
    <xf numFmtId="3" fontId="2" fillId="3" borderId="7" xfId="2" applyNumberFormat="1" applyFont="1" applyFill="1" applyBorder="1" applyAlignment="1">
      <alignment horizontal="center" vertical="center" textRotation="90" wrapText="1"/>
    </xf>
    <xf numFmtId="3" fontId="2" fillId="2" borderId="7" xfId="0" applyNumberFormat="1" applyFont="1" applyFill="1" applyBorder="1" applyAlignment="1">
      <alignment horizontal="right"/>
    </xf>
    <xf numFmtId="3" fontId="2" fillId="5" borderId="7" xfId="0" applyNumberFormat="1" applyFont="1" applyFill="1" applyBorder="1" applyAlignment="1">
      <alignment horizontal="right"/>
    </xf>
    <xf numFmtId="167" fontId="2" fillId="6" borderId="23" xfId="2" applyNumberFormat="1" applyFont="1" applyFill="1" applyBorder="1" applyAlignment="1">
      <alignment horizontal="right"/>
    </xf>
    <xf numFmtId="167" fontId="2" fillId="6" borderId="24" xfId="2" applyNumberFormat="1" applyFont="1" applyFill="1" applyBorder="1" applyAlignment="1">
      <alignment horizontal="right"/>
    </xf>
    <xf numFmtId="0" fontId="2" fillId="2" borderId="17" xfId="0" applyFont="1" applyFill="1" applyBorder="1" applyAlignment="1">
      <alignment vertical="center"/>
    </xf>
    <xf numFmtId="49" fontId="2" fillId="0" borderId="23" xfId="0" applyNumberFormat="1" applyFont="1" applyBorder="1" applyAlignment="1">
      <alignment horizontal="right"/>
    </xf>
    <xf numFmtId="0" fontId="2" fillId="0" borderId="25" xfId="0" applyFont="1" applyBorder="1" applyAlignment="1">
      <alignment horizontal="left"/>
    </xf>
    <xf numFmtId="1" fontId="2" fillId="0" borderId="25" xfId="0" applyNumberFormat="1" applyFont="1" applyBorder="1" applyAlignment="1">
      <alignment horizontal="center"/>
    </xf>
    <xf numFmtId="0" fontId="2" fillId="7" borderId="25" xfId="0" applyFont="1" applyFill="1" applyBorder="1" applyAlignment="1">
      <alignment horizontal="left"/>
    </xf>
    <xf numFmtId="0" fontId="2" fillId="0" borderId="25" xfId="0" applyFont="1" applyBorder="1" applyAlignment="1">
      <alignment horizontal="center"/>
    </xf>
    <xf numFmtId="167" fontId="2" fillId="0" borderId="7" xfId="2" applyNumberFormat="1" applyFont="1" applyBorder="1" applyAlignment="1">
      <alignment horizontal="left"/>
    </xf>
    <xf numFmtId="0" fontId="2" fillId="0" borderId="6" xfId="0" applyFont="1" applyBorder="1" applyAlignment="1">
      <alignment horizontal="left"/>
    </xf>
    <xf numFmtId="167" fontId="2" fillId="0" borderId="6" xfId="2" applyNumberFormat="1" applyFont="1" applyBorder="1" applyAlignment="1">
      <alignment horizontal="left"/>
    </xf>
    <xf numFmtId="3" fontId="2" fillId="9" borderId="2" xfId="2" applyNumberFormat="1" applyFont="1" applyFill="1" applyBorder="1" applyAlignment="1">
      <alignment horizontal="center" vertical="center" textRotation="90" wrapText="1"/>
    </xf>
    <xf numFmtId="3" fontId="2" fillId="3" borderId="6" xfId="2" applyNumberFormat="1" applyFont="1" applyFill="1" applyBorder="1" applyAlignment="1">
      <alignment horizontal="center" vertical="center" textRotation="90" wrapText="1"/>
    </xf>
    <xf numFmtId="3" fontId="2" fillId="2" borderId="6" xfId="0" applyNumberFormat="1" applyFont="1" applyFill="1" applyBorder="1" applyAlignment="1">
      <alignment horizontal="right"/>
    </xf>
    <xf numFmtId="0" fontId="5" fillId="10" borderId="1" xfId="1" applyFont="1" applyFill="1" applyBorder="1" applyAlignment="1">
      <alignment vertical="center"/>
    </xf>
    <xf numFmtId="0" fontId="12" fillId="10" borderId="1" xfId="0" applyFont="1" applyFill="1" applyBorder="1" applyAlignment="1">
      <alignment vertical="center"/>
    </xf>
    <xf numFmtId="0" fontId="12" fillId="10" borderId="1" xfId="0" applyFont="1" applyFill="1" applyBorder="1"/>
    <xf numFmtId="0" fontId="12" fillId="10" borderId="1" xfId="0" applyFont="1" applyFill="1" applyBorder="1" applyAlignment="1">
      <alignment vertical="center" wrapText="1"/>
    </xf>
    <xf numFmtId="167" fontId="2" fillId="0" borderId="12" xfId="2" applyNumberFormat="1" applyFont="1" applyBorder="1" applyAlignment="1">
      <alignment horizontal="center"/>
    </xf>
    <xf numFmtId="3" fontId="2" fillId="0" borderId="3" xfId="0" applyNumberFormat="1" applyFont="1" applyBorder="1" applyAlignment="1">
      <alignment horizontal="right"/>
    </xf>
    <xf numFmtId="165" fontId="2" fillId="0" borderId="2" xfId="0" applyNumberFormat="1" applyFont="1" applyBorder="1" applyAlignment="1">
      <alignment horizontal="center"/>
    </xf>
    <xf numFmtId="3" fontId="2" fillId="0" borderId="3" xfId="0" applyNumberFormat="1" applyFont="1" applyBorder="1" applyAlignment="1">
      <alignment horizontal="center" wrapText="1"/>
    </xf>
    <xf numFmtId="167" fontId="2" fillId="0" borderId="6" xfId="2" applyNumberFormat="1" applyFont="1" applyFill="1" applyBorder="1" applyAlignment="1">
      <alignment horizontal="left"/>
    </xf>
    <xf numFmtId="0" fontId="2" fillId="0" borderId="12" xfId="0" applyFont="1" applyBorder="1" applyAlignment="1">
      <alignment horizontal="left"/>
    </xf>
    <xf numFmtId="14" fontId="2" fillId="0" borderId="17" xfId="0" applyNumberFormat="1" applyFont="1" applyBorder="1" applyAlignment="1">
      <alignment horizontal="left"/>
    </xf>
    <xf numFmtId="0" fontId="0" fillId="0" borderId="1" xfId="0" applyBorder="1"/>
    <xf numFmtId="0" fontId="0" fillId="0" borderId="7" xfId="0" applyBorder="1"/>
    <xf numFmtId="0" fontId="0" fillId="0" borderId="25" xfId="0" applyBorder="1"/>
    <xf numFmtId="0" fontId="0" fillId="0" borderId="24" xfId="0" applyBorder="1"/>
    <xf numFmtId="0" fontId="2" fillId="0" borderId="0" xfId="0" applyFont="1"/>
    <xf numFmtId="49" fontId="2" fillId="0" borderId="0" xfId="0" applyNumberFormat="1" applyFont="1" applyAlignment="1">
      <alignment horizontal="right"/>
    </xf>
    <xf numFmtId="49" fontId="2" fillId="11" borderId="6" xfId="0" applyNumberFormat="1" applyFont="1" applyFill="1" applyBorder="1" applyAlignment="1">
      <alignment horizontal="right"/>
    </xf>
    <xf numFmtId="0" fontId="2" fillId="11" borderId="1" xfId="0" applyFont="1" applyFill="1" applyBorder="1" applyAlignment="1">
      <alignment horizontal="left"/>
    </xf>
    <xf numFmtId="0" fontId="6" fillId="11" borderId="1" xfId="0" applyFont="1" applyFill="1" applyBorder="1" applyAlignment="1">
      <alignment horizontal="center"/>
    </xf>
    <xf numFmtId="1" fontId="2" fillId="11" borderId="1" xfId="0" applyNumberFormat="1" applyFont="1" applyFill="1" applyBorder="1" applyAlignment="1">
      <alignment horizontal="center"/>
    </xf>
    <xf numFmtId="0" fontId="2" fillId="11" borderId="1" xfId="0" applyFont="1" applyFill="1" applyBorder="1" applyAlignment="1">
      <alignment horizontal="center"/>
    </xf>
    <xf numFmtId="0" fontId="0" fillId="0" borderId="17" xfId="0" applyBorder="1"/>
    <xf numFmtId="0" fontId="0" fillId="0" borderId="13" xfId="0" applyBorder="1"/>
    <xf numFmtId="0" fontId="2" fillId="0" borderId="19" xfId="0" applyFont="1" applyBorder="1" applyAlignment="1">
      <alignment horizontal="left"/>
    </xf>
    <xf numFmtId="167" fontId="2" fillId="0" borderId="2" xfId="2" applyNumberFormat="1" applyFont="1" applyBorder="1" applyAlignment="1">
      <alignment horizontal="left"/>
    </xf>
    <xf numFmtId="0" fontId="2" fillId="0" borderId="27" xfId="0" applyFont="1" applyBorder="1" applyAlignment="1">
      <alignment horizontal="left"/>
    </xf>
    <xf numFmtId="0" fontId="2" fillId="0" borderId="29" xfId="0" applyFont="1" applyBorder="1" applyAlignment="1">
      <alignment horizontal="left"/>
    </xf>
    <xf numFmtId="0" fontId="2" fillId="0" borderId="3" xfId="0" applyFont="1" applyBorder="1" applyAlignment="1">
      <alignment horizontal="left"/>
    </xf>
    <xf numFmtId="167" fontId="2" fillId="0" borderId="3" xfId="2" applyNumberFormat="1" applyFont="1" applyBorder="1" applyAlignment="1">
      <alignment horizontal="left"/>
    </xf>
    <xf numFmtId="167" fontId="2" fillId="0" borderId="3" xfId="2" applyNumberFormat="1" applyFont="1" applyFill="1" applyBorder="1" applyAlignment="1">
      <alignment horizontal="left"/>
    </xf>
    <xf numFmtId="166" fontId="2" fillId="2" borderId="7" xfId="0" applyNumberFormat="1" applyFont="1" applyFill="1" applyBorder="1" applyAlignment="1">
      <alignment horizontal="right"/>
    </xf>
    <xf numFmtId="3" fontId="2" fillId="5" borderId="6" xfId="0" applyNumberFormat="1" applyFont="1" applyFill="1" applyBorder="1" applyAlignment="1">
      <alignment horizontal="right"/>
    </xf>
    <xf numFmtId="166" fontId="2" fillId="5" borderId="7" xfId="0" applyNumberFormat="1" applyFont="1" applyFill="1" applyBorder="1" applyAlignment="1">
      <alignment horizontal="right"/>
    </xf>
    <xf numFmtId="49" fontId="5" fillId="10" borderId="6" xfId="1" applyNumberFormat="1" applyFont="1" applyFill="1" applyBorder="1" applyAlignment="1">
      <alignment vertical="center"/>
    </xf>
    <xf numFmtId="0" fontId="12" fillId="10" borderId="6" xfId="0" applyFont="1" applyFill="1" applyBorder="1"/>
    <xf numFmtId="3" fontId="2" fillId="8" borderId="43" xfId="2" applyNumberFormat="1" applyFont="1" applyFill="1" applyBorder="1" applyAlignment="1">
      <alignment horizontal="center" vertical="center" wrapText="1"/>
    </xf>
    <xf numFmtId="49" fontId="2" fillId="0" borderId="1" xfId="0" applyNumberFormat="1" applyFont="1" applyBorder="1" applyAlignment="1">
      <alignment horizontal="right"/>
    </xf>
    <xf numFmtId="49" fontId="2" fillId="7" borderId="1" xfId="0" applyNumberFormat="1" applyFont="1" applyFill="1" applyBorder="1" applyAlignment="1">
      <alignment horizontal="right"/>
    </xf>
    <xf numFmtId="167" fontId="2" fillId="0" borderId="13" xfId="2" applyNumberFormat="1" applyFont="1" applyBorder="1" applyAlignment="1">
      <alignment horizontal="center"/>
    </xf>
    <xf numFmtId="167" fontId="2" fillId="0" borderId="7" xfId="2" applyNumberFormat="1" applyFont="1" applyBorder="1" applyAlignment="1">
      <alignment horizontal="center"/>
    </xf>
    <xf numFmtId="3" fontId="2" fillId="6" borderId="45"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3" fontId="2" fillId="2" borderId="18" xfId="0" applyNumberFormat="1" applyFont="1" applyFill="1" applyBorder="1" applyAlignment="1">
      <alignment horizontal="center" vertical="center" wrapText="1"/>
    </xf>
    <xf numFmtId="3" fontId="2" fillId="9" borderId="46" xfId="0" applyNumberFormat="1" applyFont="1" applyFill="1" applyBorder="1" applyAlignment="1">
      <alignment horizontal="center" vertical="center" wrapText="1"/>
    </xf>
    <xf numFmtId="3" fontId="2" fillId="9" borderId="16" xfId="0" applyNumberFormat="1" applyFont="1" applyFill="1" applyBorder="1" applyAlignment="1">
      <alignment horizontal="center" vertical="center" wrapText="1"/>
    </xf>
    <xf numFmtId="3" fontId="2" fillId="9" borderId="18" xfId="0" applyNumberFormat="1" applyFont="1" applyFill="1" applyBorder="1" applyAlignment="1">
      <alignment horizontal="center" vertical="center" wrapText="1"/>
    </xf>
    <xf numFmtId="3" fontId="2" fillId="5" borderId="1" xfId="0" applyNumberFormat="1" applyFont="1" applyFill="1" applyBorder="1" applyAlignment="1">
      <alignment horizontal="right"/>
    </xf>
    <xf numFmtId="49" fontId="5" fillId="10" borderId="12" xfId="1" applyNumberFormat="1" applyFont="1" applyFill="1" applyBorder="1" applyAlignment="1">
      <alignment vertical="center"/>
    </xf>
    <xf numFmtId="0" fontId="5" fillId="10" borderId="17" xfId="1" applyFont="1" applyFill="1" applyBorder="1" applyAlignment="1">
      <alignment vertical="center"/>
    </xf>
    <xf numFmtId="49" fontId="2" fillId="0" borderId="17" xfId="0" applyNumberFormat="1" applyFont="1" applyBorder="1" applyAlignment="1">
      <alignment horizontal="right"/>
    </xf>
    <xf numFmtId="165" fontId="2" fillId="9" borderId="17" xfId="0" applyNumberFormat="1" applyFont="1" applyFill="1" applyBorder="1" applyAlignment="1">
      <alignment horizontal="right"/>
    </xf>
    <xf numFmtId="3" fontId="2" fillId="2" borderId="17" xfId="0" applyNumberFormat="1" applyFont="1" applyFill="1" applyBorder="1" applyAlignment="1">
      <alignment horizontal="right"/>
    </xf>
    <xf numFmtId="3" fontId="2" fillId="2" borderId="13" xfId="0" applyNumberFormat="1" applyFont="1" applyFill="1" applyBorder="1" applyAlignment="1">
      <alignment horizontal="right"/>
    </xf>
    <xf numFmtId="167" fontId="2" fillId="0" borderId="6" xfId="2" applyNumberFormat="1" applyFont="1" applyBorder="1" applyAlignment="1">
      <alignment horizontal="center"/>
    </xf>
    <xf numFmtId="167" fontId="2" fillId="11" borderId="6" xfId="2" applyNumberFormat="1" applyFont="1" applyFill="1" applyBorder="1" applyAlignment="1">
      <alignment horizontal="center"/>
    </xf>
    <xf numFmtId="167" fontId="2" fillId="0" borderId="23" xfId="2" applyNumberFormat="1" applyFont="1" applyBorder="1" applyAlignment="1">
      <alignment horizontal="center"/>
    </xf>
    <xf numFmtId="167" fontId="2" fillId="0" borderId="24" xfId="2" applyNumberFormat="1" applyFont="1" applyBorder="1" applyAlignment="1">
      <alignment horizontal="center"/>
    </xf>
    <xf numFmtId="0" fontId="0" fillId="0" borderId="26" xfId="0" applyBorder="1"/>
    <xf numFmtId="0" fontId="0" fillId="0" borderId="27" xfId="0" applyBorder="1"/>
    <xf numFmtId="167" fontId="2" fillId="0" borderId="29" xfId="2" applyNumberFormat="1" applyFont="1" applyBorder="1" applyAlignment="1">
      <alignment horizontal="left"/>
    </xf>
    <xf numFmtId="0" fontId="0" fillId="0" borderId="23" xfId="0" applyBorder="1"/>
    <xf numFmtId="167" fontId="2" fillId="0" borderId="19" xfId="2" applyNumberFormat="1" applyFont="1" applyBorder="1" applyAlignment="1">
      <alignment horizontal="left"/>
    </xf>
    <xf numFmtId="0" fontId="0" fillId="0" borderId="12" xfId="0" applyBorder="1"/>
    <xf numFmtId="0" fontId="0" fillId="0" borderId="6" xfId="0" applyBorder="1"/>
    <xf numFmtId="0" fontId="2" fillId="11" borderId="2" xfId="0" applyFont="1" applyFill="1" applyBorder="1" applyAlignment="1">
      <alignment horizontal="left"/>
    </xf>
    <xf numFmtId="167" fontId="2" fillId="0" borderId="19" xfId="2" applyNumberFormat="1" applyFont="1" applyBorder="1" applyAlignment="1">
      <alignment horizontal="center"/>
    </xf>
    <xf numFmtId="167" fontId="2" fillId="0" borderId="2" xfId="2" applyNumberFormat="1" applyFont="1" applyBorder="1" applyAlignment="1">
      <alignment horizontal="center"/>
    </xf>
    <xf numFmtId="167" fontId="2" fillId="11" borderId="2" xfId="2" applyNumberFormat="1" applyFont="1" applyFill="1" applyBorder="1" applyAlignment="1">
      <alignment horizontal="center"/>
    </xf>
    <xf numFmtId="167" fontId="2" fillId="0" borderId="27" xfId="2" applyNumberFormat="1" applyFont="1" applyBorder="1" applyAlignment="1">
      <alignment horizontal="center"/>
    </xf>
    <xf numFmtId="167" fontId="2" fillId="0" borderId="29" xfId="2" applyNumberFormat="1" applyFont="1" applyBorder="1" applyAlignment="1">
      <alignment horizontal="center"/>
    </xf>
    <xf numFmtId="167" fontId="2" fillId="0" borderId="3" xfId="2" applyNumberFormat="1" applyFont="1" applyBorder="1" applyAlignment="1">
      <alignment horizontal="center"/>
    </xf>
    <xf numFmtId="167" fontId="2" fillId="0" borderId="26" xfId="2" applyNumberFormat="1" applyFont="1" applyBorder="1" applyAlignment="1">
      <alignment horizontal="center"/>
    </xf>
    <xf numFmtId="165" fontId="2" fillId="0" borderId="19" xfId="0" applyNumberFormat="1" applyFont="1" applyBorder="1" applyAlignment="1">
      <alignment horizontal="center"/>
    </xf>
    <xf numFmtId="3" fontId="2" fillId="2" borderId="29" xfId="0" applyNumberFormat="1" applyFont="1" applyFill="1" applyBorder="1" applyAlignment="1">
      <alignment horizontal="right"/>
    </xf>
    <xf numFmtId="3" fontId="2" fillId="9" borderId="12" xfId="0" applyNumberFormat="1" applyFont="1" applyFill="1" applyBorder="1" applyAlignment="1">
      <alignment horizontal="right"/>
    </xf>
    <xf numFmtId="3" fontId="2" fillId="9" borderId="13" xfId="0" applyNumberFormat="1" applyFont="1" applyFill="1" applyBorder="1" applyAlignment="1">
      <alignment horizontal="right"/>
    </xf>
    <xf numFmtId="3" fontId="2" fillId="9" borderId="6" xfId="0" applyNumberFormat="1" applyFont="1" applyFill="1" applyBorder="1" applyAlignment="1">
      <alignment horizontal="right"/>
    </xf>
    <xf numFmtId="3" fontId="2" fillId="9" borderId="7" xfId="0" applyNumberFormat="1" applyFont="1" applyFill="1" applyBorder="1" applyAlignment="1">
      <alignment horizontal="right"/>
    </xf>
    <xf numFmtId="3" fontId="2" fillId="0" borderId="29" xfId="0" applyNumberFormat="1" applyFont="1" applyBorder="1" applyAlignment="1">
      <alignment horizontal="right"/>
    </xf>
    <xf numFmtId="3" fontId="2" fillId="2" borderId="19" xfId="0" applyNumberFormat="1" applyFont="1" applyFill="1" applyBorder="1" applyAlignment="1">
      <alignment horizontal="right"/>
    </xf>
    <xf numFmtId="3" fontId="2" fillId="2" borderId="12" xfId="0" applyNumberFormat="1" applyFont="1" applyFill="1" applyBorder="1" applyAlignment="1">
      <alignment horizontal="right"/>
    </xf>
    <xf numFmtId="166" fontId="2" fillId="2" borderId="13" xfId="0" applyNumberFormat="1" applyFont="1" applyFill="1" applyBorder="1" applyAlignment="1">
      <alignment horizontal="right"/>
    </xf>
    <xf numFmtId="3" fontId="2" fillId="5" borderId="2" xfId="0" applyNumberFormat="1" applyFont="1" applyFill="1" applyBorder="1" applyAlignment="1">
      <alignment horizontal="right"/>
    </xf>
    <xf numFmtId="49" fontId="2" fillId="3" borderId="50" xfId="2" applyNumberFormat="1" applyFont="1" applyFill="1" applyBorder="1" applyAlignment="1">
      <alignment horizontal="center" vertical="center" wrapText="1"/>
    </xf>
    <xf numFmtId="49" fontId="2" fillId="3" borderId="51" xfId="2" applyNumberFormat="1" applyFont="1" applyFill="1" applyBorder="1" applyAlignment="1">
      <alignment horizontal="center" vertical="center" wrapText="1"/>
    </xf>
    <xf numFmtId="0" fontId="2" fillId="3" borderId="31" xfId="0" applyFont="1" applyFill="1" applyBorder="1" applyAlignment="1">
      <alignment horizontal="center"/>
    </xf>
    <xf numFmtId="0" fontId="2" fillId="3" borderId="32" xfId="0" applyFont="1" applyFill="1" applyBorder="1" applyAlignment="1">
      <alignment horizontal="center"/>
    </xf>
    <xf numFmtId="0" fontId="2" fillId="3" borderId="29" xfId="0" applyFont="1" applyFill="1" applyBorder="1" applyAlignment="1">
      <alignment horizontal="center"/>
    </xf>
    <xf numFmtId="3" fontId="2" fillId="9" borderId="33" xfId="0" applyNumberFormat="1" applyFont="1" applyFill="1" applyBorder="1" applyAlignment="1">
      <alignment horizontal="center"/>
    </xf>
    <xf numFmtId="3" fontId="2" fillId="9" borderId="17" xfId="0" applyNumberFormat="1" applyFont="1" applyFill="1" applyBorder="1" applyAlignment="1">
      <alignment horizontal="center"/>
    </xf>
    <xf numFmtId="3" fontId="2" fillId="9" borderId="19" xfId="0" applyNumberFormat="1" applyFont="1" applyFill="1" applyBorder="1" applyAlignment="1">
      <alignment horizontal="center"/>
    </xf>
    <xf numFmtId="49" fontId="2" fillId="3" borderId="48" xfId="2" applyNumberFormat="1" applyFont="1" applyFill="1" applyBorder="1" applyAlignment="1">
      <alignment horizontal="center" vertical="center" wrapText="1"/>
    </xf>
    <xf numFmtId="49" fontId="2" fillId="3" borderId="49" xfId="2" applyNumberFormat="1"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xf>
    <xf numFmtId="49" fontId="2" fillId="3" borderId="47"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textRotation="90" wrapText="1"/>
    </xf>
    <xf numFmtId="3" fontId="2" fillId="2" borderId="2" xfId="2" applyNumberFormat="1" applyFont="1" applyFill="1" applyBorder="1" applyAlignment="1">
      <alignment horizontal="center" vertical="center" textRotation="90" wrapText="1"/>
    </xf>
    <xf numFmtId="0" fontId="2" fillId="12" borderId="12" xfId="0" applyFont="1" applyFill="1" applyBorder="1" applyAlignment="1">
      <alignment horizontal="center"/>
    </xf>
    <xf numFmtId="0" fontId="2" fillId="12" borderId="17" xfId="0" applyFont="1" applyFill="1" applyBorder="1" applyAlignment="1">
      <alignment horizontal="center"/>
    </xf>
    <xf numFmtId="0" fontId="2" fillId="12" borderId="6" xfId="0" applyFont="1" applyFill="1" applyBorder="1" applyAlignment="1">
      <alignment horizontal="center"/>
    </xf>
    <xf numFmtId="0" fontId="2" fillId="12" borderId="14" xfId="0" applyFont="1" applyFill="1" applyBorder="1" applyAlignment="1">
      <alignment horizontal="center"/>
    </xf>
    <xf numFmtId="0" fontId="2" fillId="12" borderId="1" xfId="0" applyFont="1" applyFill="1" applyBorder="1" applyAlignment="1">
      <alignment horizontal="center"/>
    </xf>
    <xf numFmtId="0" fontId="2" fillId="12" borderId="16" xfId="0" applyFont="1" applyFill="1" applyBorder="1" applyAlignment="1">
      <alignment horizontal="center"/>
    </xf>
    <xf numFmtId="3" fontId="2" fillId="2" borderId="29" xfId="2" applyNumberFormat="1" applyFont="1" applyFill="1" applyBorder="1" applyAlignment="1">
      <alignment horizontal="center" vertical="center" textRotation="90" wrapText="1"/>
    </xf>
    <xf numFmtId="3" fontId="2" fillId="2" borderId="3" xfId="2" applyNumberFormat="1" applyFont="1" applyFill="1" applyBorder="1" applyAlignment="1">
      <alignment horizontal="center" vertical="center" textRotation="90" wrapText="1"/>
    </xf>
    <xf numFmtId="0" fontId="2" fillId="2" borderId="29"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44" xfId="0" applyFont="1" applyFill="1" applyBorder="1" applyAlignment="1">
      <alignment horizontal="center" vertical="center" textRotation="90"/>
    </xf>
    <xf numFmtId="0" fontId="2"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3" fontId="2" fillId="6" borderId="12" xfId="0" applyNumberFormat="1" applyFont="1" applyFill="1" applyBorder="1" applyAlignment="1">
      <alignment horizontal="center"/>
    </xf>
    <xf numFmtId="3" fontId="2" fillId="6" borderId="30" xfId="0" applyNumberFormat="1" applyFont="1" applyFill="1" applyBorder="1" applyAlignment="1">
      <alignment horizontal="center"/>
    </xf>
    <xf numFmtId="3" fontId="2" fillId="8" borderId="28" xfId="2" applyNumberFormat="1" applyFont="1" applyFill="1" applyBorder="1" applyAlignment="1">
      <alignment horizontal="center" vertical="center" wrapText="1"/>
    </xf>
    <xf numFmtId="3" fontId="2" fillId="8" borderId="21" xfId="2" applyNumberFormat="1" applyFont="1" applyFill="1" applyBorder="1" applyAlignment="1">
      <alignment horizontal="center" vertical="center" wrapText="1"/>
    </xf>
    <xf numFmtId="3" fontId="2" fillId="6" borderId="31" xfId="0" applyNumberFormat="1" applyFont="1" applyFill="1" applyBorder="1" applyAlignment="1">
      <alignment horizontal="center"/>
    </xf>
    <xf numFmtId="3" fontId="2" fillId="6" borderId="40" xfId="0" applyNumberFormat="1" applyFont="1" applyFill="1" applyBorder="1" applyAlignment="1">
      <alignment horizontal="center"/>
    </xf>
    <xf numFmtId="3" fontId="2" fillId="8" borderId="41" xfId="2" applyNumberFormat="1"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4" xfId="0" applyFont="1" applyFill="1" applyBorder="1" applyAlignment="1">
      <alignment horizontal="center" vertical="center" textRotation="90"/>
    </xf>
    <xf numFmtId="0" fontId="2" fillId="2" borderId="35" xfId="0" applyFont="1" applyFill="1" applyBorder="1" applyAlignment="1">
      <alignment horizontal="center" vertical="center" textRotation="90"/>
    </xf>
    <xf numFmtId="0" fontId="2" fillId="2" borderId="3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xf>
    <xf numFmtId="3" fontId="2" fillId="8" borderId="28" xfId="2" applyNumberFormat="1" applyFont="1" applyFill="1" applyBorder="1" applyAlignment="1">
      <alignment horizontal="center" vertical="center" textRotation="90" wrapText="1"/>
    </xf>
    <xf numFmtId="3" fontId="2" fillId="8" borderId="41" xfId="2" applyNumberFormat="1" applyFont="1" applyFill="1" applyBorder="1" applyAlignment="1">
      <alignment horizontal="center" vertical="center" textRotation="90" wrapText="1"/>
    </xf>
    <xf numFmtId="3" fontId="2" fillId="8" borderId="21" xfId="2" applyNumberFormat="1" applyFont="1" applyFill="1" applyBorder="1" applyAlignment="1">
      <alignment horizontal="center" vertical="center" textRotation="90" wrapText="1"/>
    </xf>
    <xf numFmtId="3" fontId="2" fillId="6" borderId="42" xfId="0" applyNumberFormat="1" applyFont="1" applyFill="1" applyBorder="1" applyAlignment="1">
      <alignment horizontal="center"/>
    </xf>
    <xf numFmtId="3" fontId="2" fillId="6" borderId="38" xfId="0" applyNumberFormat="1" applyFont="1" applyFill="1" applyBorder="1" applyAlignment="1">
      <alignment horizontal="center"/>
    </xf>
    <xf numFmtId="0" fontId="2" fillId="2" borderId="12" xfId="0" applyFont="1" applyFill="1" applyBorder="1" applyAlignment="1">
      <alignment horizontal="center" vertical="center" textRotation="90"/>
    </xf>
    <xf numFmtId="0" fontId="2" fillId="2" borderId="6" xfId="0" applyFont="1" applyFill="1" applyBorder="1" applyAlignment="1">
      <alignment horizontal="center" vertical="center" textRotation="90"/>
    </xf>
    <xf numFmtId="0" fontId="2" fillId="2" borderId="14" xfId="0" applyFont="1" applyFill="1" applyBorder="1" applyAlignment="1">
      <alignment horizontal="center" vertical="center" textRotation="90"/>
    </xf>
  </cellXfs>
  <cellStyles count="20">
    <cellStyle name="Normal" xfId="0" builtinId="0"/>
    <cellStyle name="Normal 2" xfId="1" xr:uid="{C61CC419-05FF-44ED-8C3D-3D3319D6E91E}"/>
    <cellStyle name="Vírgula" xfId="2" builtinId="3"/>
    <cellStyle name="Vírgula 2" xfId="3" xr:uid="{CC2B83D4-0854-4977-A721-6D15CB234B8B}"/>
    <cellStyle name="Vírgula 2 2" xfId="4" xr:uid="{14CAE5B1-529D-4EA8-9BEC-D9F36393FAC5}"/>
    <cellStyle name="Vírgula 2 2 2" xfId="5" xr:uid="{B6CB595B-95F8-411E-A2AC-C7F3076B9389}"/>
    <cellStyle name="Vírgula 2 2 2 2" xfId="6" xr:uid="{34A2E8F9-AF4B-4B60-9486-E4963FEA1CD5}"/>
    <cellStyle name="Vírgula 2 2 2 2 2" xfId="7" xr:uid="{D0104AB1-4199-49C6-A689-9BAB22C4702F}"/>
    <cellStyle name="Vírgula 2 2 2 2 2 2" xfId="8" xr:uid="{3811F52F-1016-46CD-8532-827ADD92FC96}"/>
    <cellStyle name="Vírgula 2 2 2 2 3" xfId="9" xr:uid="{A123526E-D1D8-4E02-A004-3E8A948609D0}"/>
    <cellStyle name="Vírgula 2 2 2 3" xfId="10" xr:uid="{86433688-E264-462A-9F15-31C171B4A44C}"/>
    <cellStyle name="Vírgula 2 2 2 3 2" xfId="11" xr:uid="{E23016EF-E1A0-4094-999D-171205B9D565}"/>
    <cellStyle name="Vírgula 2 2 2 4" xfId="12" xr:uid="{4A5EE5BF-BDCD-438F-BB65-0A127F5C84D6}"/>
    <cellStyle name="Vírgula 2 3" xfId="13" xr:uid="{CF854BC4-4369-4205-8DBA-A5A1BACC5B8E}"/>
    <cellStyle name="Vírgula 2 3 2" xfId="14" xr:uid="{6509F725-8D05-4EBC-8777-D030D7E80744}"/>
    <cellStyle name="Vírgula 2 3 2 2" xfId="15" xr:uid="{1EB18E6F-2DFA-429B-808B-611EFCBA91E6}"/>
    <cellStyle name="Vírgula 2 3 3" xfId="16" xr:uid="{8C34058C-8BB8-46BA-8D4D-CB3C1B47EAF8}"/>
    <cellStyle name="Vírgula 2 4" xfId="17" xr:uid="{E8B5B7AB-BDB2-407A-A5A3-D947421183C3}"/>
    <cellStyle name="Vírgula 2 4 2" xfId="18" xr:uid="{96806124-93D1-41D8-B646-2B2872043AB1}"/>
    <cellStyle name="Vírgula 2 5" xfId="19" xr:uid="{1995BB63-B54C-4056-A831-9675D083C6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C0DB3-1819-47ED-91CD-E69419571388}">
  <sheetPr>
    <pageSetUpPr fitToPage="1"/>
  </sheetPr>
  <dimension ref="A1:AI51"/>
  <sheetViews>
    <sheetView tabSelected="1" zoomScale="69" zoomScaleNormal="100" zoomScaleSheetLayoutView="50" workbookViewId="0">
      <pane xSplit="6" ySplit="3" topLeftCell="AC45" activePane="bottomRight" state="frozen"/>
      <selection pane="bottomRight" activeCell="R4" sqref="R4:AI45"/>
      <selection pane="bottomLeft" activeCell="A4" sqref="A4"/>
      <selection pane="topRight" activeCell="E1" sqref="E1"/>
    </sheetView>
  </sheetViews>
  <sheetFormatPr defaultColWidth="19.5703125" defaultRowHeight="18"/>
  <cols>
    <col min="1" max="2" width="19.5703125" style="1"/>
    <col min="3" max="3" width="12.5703125" style="2" customWidth="1"/>
    <col min="4" max="4" width="21.5703125" style="3" bestFit="1" customWidth="1"/>
    <col min="5" max="5" width="9.42578125" style="3" customWidth="1"/>
    <col min="6" max="6" width="18.5703125" style="3" customWidth="1"/>
    <col min="7" max="7" width="31.42578125" style="3" bestFit="1" customWidth="1"/>
    <col min="8" max="8" width="5.5703125" style="3" bestFit="1" customWidth="1"/>
    <col min="9" max="9" width="23.5703125" style="3" bestFit="1" customWidth="1"/>
    <col min="10" max="10" width="5.5703125" style="3" bestFit="1" customWidth="1"/>
    <col min="11" max="11" width="22" style="3" customWidth="1"/>
    <col min="12" max="12" width="18.42578125" style="4" bestFit="1" customWidth="1"/>
    <col min="13" max="13" width="19.42578125" style="4" bestFit="1" customWidth="1"/>
    <col min="14" max="14" width="24.42578125" style="3" customWidth="1"/>
    <col min="15" max="15" width="37" style="4" bestFit="1" customWidth="1"/>
    <col min="16" max="16" width="16.5703125" style="4" bestFit="1" customWidth="1"/>
    <col min="17" max="17" width="17.5703125" style="4" bestFit="1" customWidth="1"/>
    <col min="18" max="18" width="16.5703125" style="4" bestFit="1" customWidth="1"/>
    <col min="19" max="19" width="16" style="1" customWidth="1"/>
    <col min="20" max="20" width="16.42578125" style="1" customWidth="1"/>
    <col min="21" max="21" width="16.42578125" style="1" bestFit="1" customWidth="1"/>
    <col min="22" max="22" width="17.5703125" style="1" bestFit="1" customWidth="1"/>
    <col min="23" max="23" width="16" style="1" bestFit="1" customWidth="1"/>
    <col min="24" max="24" width="16.42578125" style="1" bestFit="1" customWidth="1"/>
    <col min="25" max="25" width="16.42578125" style="1" customWidth="1"/>
    <col min="26" max="26" width="19.42578125" style="1" bestFit="1" customWidth="1"/>
    <col min="27" max="27" width="17.5703125" style="1" bestFit="1" customWidth="1"/>
    <col min="28" max="28" width="16" style="1" bestFit="1" customWidth="1"/>
    <col min="29" max="29" width="16.42578125" style="1" bestFit="1" customWidth="1"/>
    <col min="30" max="30" width="16" style="1" bestFit="1" customWidth="1"/>
    <col min="31" max="31" width="16.42578125" style="1" bestFit="1" customWidth="1"/>
    <col min="32" max="32" width="15.5703125" style="1" bestFit="1" customWidth="1"/>
    <col min="33" max="33" width="16.42578125" style="1" bestFit="1" customWidth="1"/>
    <col min="34" max="34" width="15.5703125" style="1" bestFit="1" customWidth="1"/>
    <col min="35" max="35" width="16.42578125" style="1" bestFit="1" customWidth="1"/>
    <col min="36" max="16384" width="19.5703125" style="1"/>
  </cols>
  <sheetData>
    <row r="1" spans="1:35" ht="21" customHeight="1">
      <c r="A1" s="186" t="s">
        <v>0</v>
      </c>
      <c r="B1" s="187"/>
      <c r="C1" s="194" t="s">
        <v>1</v>
      </c>
      <c r="D1" s="74" t="s">
        <v>2</v>
      </c>
      <c r="E1" s="74"/>
      <c r="F1" s="74"/>
      <c r="G1" s="199" t="s">
        <v>3</v>
      </c>
      <c r="H1" s="199" t="s">
        <v>4</v>
      </c>
      <c r="I1" s="199" t="s">
        <v>5</v>
      </c>
      <c r="J1" s="199" t="s">
        <v>4</v>
      </c>
      <c r="K1" s="180" t="s">
        <v>6</v>
      </c>
      <c r="L1" s="200" t="s">
        <v>7</v>
      </c>
      <c r="M1" s="201"/>
      <c r="N1" s="192" t="s">
        <v>8</v>
      </c>
      <c r="O1" s="184" t="s">
        <v>9</v>
      </c>
      <c r="P1" s="175" t="s">
        <v>10</v>
      </c>
      <c r="Q1" s="176"/>
      <c r="R1" s="177"/>
      <c r="S1" s="172"/>
      <c r="T1" s="173"/>
      <c r="U1" s="173"/>
      <c r="V1" s="174"/>
      <c r="W1" s="67"/>
      <c r="X1" s="67"/>
      <c r="Y1" s="67"/>
      <c r="Z1" s="67"/>
      <c r="AA1" s="67"/>
      <c r="AB1" s="67"/>
      <c r="AC1" s="67"/>
      <c r="AD1" s="67"/>
      <c r="AE1" s="67"/>
      <c r="AF1" s="67"/>
      <c r="AG1" s="67"/>
      <c r="AH1" s="67"/>
      <c r="AI1" s="68"/>
    </row>
    <row r="2" spans="1:35" ht="126" customHeight="1">
      <c r="A2" s="188" t="s">
        <v>11</v>
      </c>
      <c r="B2" s="190" t="s">
        <v>12</v>
      </c>
      <c r="C2" s="195"/>
      <c r="D2" s="197" t="s">
        <v>13</v>
      </c>
      <c r="E2" s="6" t="s">
        <v>14</v>
      </c>
      <c r="F2" s="6" t="s">
        <v>15</v>
      </c>
      <c r="G2" s="197"/>
      <c r="H2" s="197"/>
      <c r="I2" s="197"/>
      <c r="J2" s="197"/>
      <c r="K2" s="181"/>
      <c r="L2" s="33" t="s">
        <v>16</v>
      </c>
      <c r="M2" s="21" t="s">
        <v>17</v>
      </c>
      <c r="N2" s="193"/>
      <c r="O2" s="185"/>
      <c r="P2" s="29" t="s">
        <v>18</v>
      </c>
      <c r="Q2" s="30" t="s">
        <v>9</v>
      </c>
      <c r="R2" s="83" t="s">
        <v>19</v>
      </c>
      <c r="S2" s="84" t="s">
        <v>20</v>
      </c>
      <c r="T2" s="7" t="s">
        <v>21</v>
      </c>
      <c r="U2" s="7" t="s">
        <v>22</v>
      </c>
      <c r="V2" s="19" t="s">
        <v>23</v>
      </c>
      <c r="W2" s="16" t="s">
        <v>20</v>
      </c>
      <c r="X2" s="14" t="s">
        <v>21</v>
      </c>
      <c r="Y2" s="14" t="s">
        <v>24</v>
      </c>
      <c r="Z2" s="7" t="s">
        <v>22</v>
      </c>
      <c r="AA2" s="19" t="s">
        <v>23</v>
      </c>
      <c r="AB2" s="18" t="s">
        <v>20</v>
      </c>
      <c r="AC2" s="19" t="s">
        <v>21</v>
      </c>
      <c r="AD2" s="16" t="s">
        <v>20</v>
      </c>
      <c r="AE2" s="14" t="s">
        <v>21</v>
      </c>
      <c r="AF2" s="18" t="s">
        <v>20</v>
      </c>
      <c r="AG2" s="19" t="s">
        <v>21</v>
      </c>
      <c r="AH2" s="18" t="s">
        <v>20</v>
      </c>
      <c r="AI2" s="69" t="s">
        <v>21</v>
      </c>
    </row>
    <row r="3" spans="1:35" ht="39" customHeight="1" thickBot="1">
      <c r="A3" s="189"/>
      <c r="B3" s="191"/>
      <c r="C3" s="196"/>
      <c r="D3" s="198"/>
      <c r="E3" s="42" t="s">
        <v>25</v>
      </c>
      <c r="F3" s="42" t="s">
        <v>26</v>
      </c>
      <c r="G3" s="198"/>
      <c r="H3" s="198"/>
      <c r="I3" s="198"/>
      <c r="J3" s="198"/>
      <c r="K3" s="182"/>
      <c r="L3" s="40" t="s">
        <v>27</v>
      </c>
      <c r="M3" s="127" t="s">
        <v>27</v>
      </c>
      <c r="N3" s="128" t="s">
        <v>27</v>
      </c>
      <c r="O3" s="129"/>
      <c r="P3" s="130" t="s">
        <v>27</v>
      </c>
      <c r="Q3" s="131"/>
      <c r="R3" s="132" t="s">
        <v>27</v>
      </c>
      <c r="S3" s="183" t="s">
        <v>28</v>
      </c>
      <c r="T3" s="178"/>
      <c r="U3" s="178"/>
      <c r="V3" s="179"/>
      <c r="W3" s="170" t="s">
        <v>29</v>
      </c>
      <c r="X3" s="178"/>
      <c r="Y3" s="178"/>
      <c r="Z3" s="178"/>
      <c r="AA3" s="179"/>
      <c r="AB3" s="170" t="s">
        <v>30</v>
      </c>
      <c r="AC3" s="171"/>
      <c r="AD3" s="170" t="s">
        <v>31</v>
      </c>
      <c r="AE3" s="171"/>
      <c r="AF3" s="170" t="s">
        <v>32</v>
      </c>
      <c r="AG3" s="171"/>
      <c r="AH3" s="170" t="s">
        <v>33</v>
      </c>
      <c r="AI3" s="171"/>
    </row>
    <row r="4" spans="1:35">
      <c r="A4" s="134" t="s">
        <v>34</v>
      </c>
      <c r="B4" s="135" t="s">
        <v>35</v>
      </c>
      <c r="C4" s="136" t="s">
        <v>36</v>
      </c>
      <c r="D4" s="44" t="s">
        <v>37</v>
      </c>
      <c r="E4" s="45">
        <v>8</v>
      </c>
      <c r="F4" s="45">
        <v>73.5</v>
      </c>
      <c r="G4" s="44" t="s">
        <v>38</v>
      </c>
      <c r="H4" s="46" t="s">
        <v>39</v>
      </c>
      <c r="I4" s="44" t="s">
        <v>40</v>
      </c>
      <c r="J4" s="46" t="s">
        <v>39</v>
      </c>
      <c r="K4" s="110" t="s">
        <v>41</v>
      </c>
      <c r="L4" s="38">
        <v>167040</v>
      </c>
      <c r="M4" s="39">
        <v>79199.953055999998</v>
      </c>
      <c r="N4" s="165">
        <v>43491</v>
      </c>
      <c r="O4" s="159">
        <v>46934</v>
      </c>
      <c r="P4" s="161">
        <v>79199.953055999998</v>
      </c>
      <c r="Q4" s="137">
        <v>46934</v>
      </c>
      <c r="R4" s="162">
        <v>35708.953055999998</v>
      </c>
      <c r="S4" s="160">
        <v>87840.046944000002</v>
      </c>
      <c r="T4" s="138">
        <v>0</v>
      </c>
      <c r="U4" s="138">
        <v>79199.953055999998</v>
      </c>
      <c r="V4" s="166">
        <v>0</v>
      </c>
      <c r="W4" s="167">
        <v>87840.046944000002</v>
      </c>
      <c r="X4" s="138">
        <v>0</v>
      </c>
      <c r="Y4" s="138">
        <v>79896</v>
      </c>
      <c r="Z4" s="138">
        <v>79199.953055999998</v>
      </c>
      <c r="AA4" s="168">
        <v>0</v>
      </c>
      <c r="AB4" s="160">
        <v>87840.046944000002</v>
      </c>
      <c r="AC4" s="166">
        <v>0</v>
      </c>
      <c r="AD4" s="167">
        <v>87840.046944000002</v>
      </c>
      <c r="AE4" s="139">
        <v>0</v>
      </c>
      <c r="AF4" s="160">
        <v>87840.046944000002</v>
      </c>
      <c r="AG4" s="166">
        <v>0</v>
      </c>
      <c r="AH4" s="167">
        <v>87840.046944000002</v>
      </c>
      <c r="AI4" s="139">
        <v>0</v>
      </c>
    </row>
    <row r="5" spans="1:35">
      <c r="A5" s="120" t="s">
        <v>34</v>
      </c>
      <c r="B5" s="86" t="s">
        <v>42</v>
      </c>
      <c r="C5" s="123" t="s">
        <v>43</v>
      </c>
      <c r="D5" s="8" t="s">
        <v>37</v>
      </c>
      <c r="E5" s="9">
        <v>8</v>
      </c>
      <c r="F5" s="9">
        <v>91.6</v>
      </c>
      <c r="G5" s="8" t="s">
        <v>38</v>
      </c>
      <c r="H5" s="10" t="s">
        <v>39</v>
      </c>
      <c r="I5" s="8" t="s">
        <v>44</v>
      </c>
      <c r="J5" s="10" t="s">
        <v>39</v>
      </c>
      <c r="K5" s="20" t="s">
        <v>41</v>
      </c>
      <c r="L5" s="59">
        <v>165600</v>
      </c>
      <c r="M5" s="60">
        <v>79200.021600000007</v>
      </c>
      <c r="N5" s="91">
        <v>29320</v>
      </c>
      <c r="O5" s="92">
        <v>46934</v>
      </c>
      <c r="P5" s="163">
        <v>79200.021600000007</v>
      </c>
      <c r="Q5" s="58">
        <v>46934</v>
      </c>
      <c r="R5" s="164">
        <v>49880.021600000007</v>
      </c>
      <c r="S5" s="17">
        <v>86399.978399999993</v>
      </c>
      <c r="T5" s="11">
        <v>0</v>
      </c>
      <c r="U5" s="11">
        <v>42035</v>
      </c>
      <c r="V5" s="15">
        <v>37165.021600000007</v>
      </c>
      <c r="W5" s="85">
        <v>86399.978399999993</v>
      </c>
      <c r="X5" s="11">
        <v>0</v>
      </c>
      <c r="Y5" s="11">
        <v>38563</v>
      </c>
      <c r="Z5" s="11">
        <v>38563</v>
      </c>
      <c r="AA5" s="117">
        <v>40637.021600000007</v>
      </c>
      <c r="AB5" s="17">
        <v>86399.978399999993</v>
      </c>
      <c r="AC5" s="15">
        <v>0</v>
      </c>
      <c r="AD5" s="85">
        <v>86399.978399999993</v>
      </c>
      <c r="AE5" s="70">
        <v>0</v>
      </c>
      <c r="AF5" s="17">
        <v>86399.978399999993</v>
      </c>
      <c r="AG5" s="15">
        <v>0</v>
      </c>
      <c r="AH5" s="85">
        <v>86399.978399999993</v>
      </c>
      <c r="AI5" s="70">
        <v>0</v>
      </c>
    </row>
    <row r="6" spans="1:35">
      <c r="A6" s="120" t="s">
        <v>34</v>
      </c>
      <c r="B6" s="86" t="s">
        <v>45</v>
      </c>
      <c r="C6" s="123" t="s">
        <v>46</v>
      </c>
      <c r="D6" s="8" t="s">
        <v>37</v>
      </c>
      <c r="E6" s="10">
        <v>10</v>
      </c>
      <c r="F6" s="9">
        <v>223.9</v>
      </c>
      <c r="G6" s="8" t="s">
        <v>47</v>
      </c>
      <c r="H6" s="10" t="s">
        <v>39</v>
      </c>
      <c r="I6" s="8" t="s">
        <v>38</v>
      </c>
      <c r="J6" s="10" t="s">
        <v>39</v>
      </c>
      <c r="K6" s="20" t="s">
        <v>41</v>
      </c>
      <c r="L6" s="59">
        <v>190080</v>
      </c>
      <c r="M6" s="60">
        <v>127444.83839999999</v>
      </c>
      <c r="N6" s="91">
        <v>72802</v>
      </c>
      <c r="O6" s="92">
        <v>46934</v>
      </c>
      <c r="P6" s="163">
        <v>127444.83839999999</v>
      </c>
      <c r="Q6" s="58">
        <v>46934</v>
      </c>
      <c r="R6" s="164">
        <v>54642.838399999993</v>
      </c>
      <c r="S6" s="17">
        <v>62635.161600000007</v>
      </c>
      <c r="T6" s="11">
        <v>0</v>
      </c>
      <c r="U6" s="11">
        <v>127444.83839999999</v>
      </c>
      <c r="V6" s="15">
        <v>0</v>
      </c>
      <c r="W6" s="85">
        <v>62635.161600000007</v>
      </c>
      <c r="X6" s="11">
        <v>0</v>
      </c>
      <c r="Y6" s="11">
        <v>118459</v>
      </c>
      <c r="Z6" s="11">
        <v>118459</v>
      </c>
      <c r="AA6" s="117">
        <v>8985.8383999999933</v>
      </c>
      <c r="AB6" s="17">
        <v>62635.161600000007</v>
      </c>
      <c r="AC6" s="15">
        <v>0</v>
      </c>
      <c r="AD6" s="85">
        <v>62635.161600000007</v>
      </c>
      <c r="AE6" s="70">
        <v>0</v>
      </c>
      <c r="AF6" s="17">
        <v>62635.161600000007</v>
      </c>
      <c r="AG6" s="15">
        <v>0</v>
      </c>
      <c r="AH6" s="85">
        <v>62635.161600000007</v>
      </c>
      <c r="AI6" s="70">
        <v>0</v>
      </c>
    </row>
    <row r="7" spans="1:35" ht="18" customHeight="1">
      <c r="A7" s="120" t="s">
        <v>48</v>
      </c>
      <c r="B7" s="87" t="s">
        <v>49</v>
      </c>
      <c r="C7" s="123" t="s">
        <v>50</v>
      </c>
      <c r="D7" s="8" t="s">
        <v>51</v>
      </c>
      <c r="E7" s="10">
        <v>14</v>
      </c>
      <c r="F7" s="9">
        <v>36</v>
      </c>
      <c r="G7" s="8" t="s">
        <v>52</v>
      </c>
      <c r="H7" s="10" t="s">
        <v>39</v>
      </c>
      <c r="I7" s="8" t="s">
        <v>53</v>
      </c>
      <c r="J7" s="10" t="s">
        <v>39</v>
      </c>
      <c r="K7" s="20" t="s">
        <v>54</v>
      </c>
      <c r="L7" s="59">
        <v>916560</v>
      </c>
      <c r="M7" s="60">
        <v>779076</v>
      </c>
      <c r="N7" s="91">
        <v>48903</v>
      </c>
      <c r="O7" s="92">
        <v>46934</v>
      </c>
      <c r="P7" s="163">
        <v>779076</v>
      </c>
      <c r="Q7" s="58">
        <v>46934</v>
      </c>
      <c r="R7" s="164">
        <v>730173</v>
      </c>
      <c r="S7" s="17">
        <v>137484</v>
      </c>
      <c r="T7" s="11">
        <v>0</v>
      </c>
      <c r="U7" s="11">
        <v>52301</v>
      </c>
      <c r="V7" s="15">
        <v>726775</v>
      </c>
      <c r="W7" s="85">
        <v>137484</v>
      </c>
      <c r="X7" s="11">
        <v>0</v>
      </c>
      <c r="Y7" s="11">
        <v>49704</v>
      </c>
      <c r="Z7" s="11">
        <v>49704</v>
      </c>
      <c r="AA7" s="117">
        <v>729372</v>
      </c>
      <c r="AB7" s="17">
        <v>137484</v>
      </c>
      <c r="AC7" s="15">
        <v>0</v>
      </c>
      <c r="AD7" s="85">
        <v>137484</v>
      </c>
      <c r="AE7" s="70">
        <v>0</v>
      </c>
      <c r="AF7" s="17">
        <v>137484</v>
      </c>
      <c r="AG7" s="15">
        <v>0</v>
      </c>
      <c r="AH7" s="85">
        <v>137484</v>
      </c>
      <c r="AI7" s="70">
        <v>0</v>
      </c>
    </row>
    <row r="8" spans="1:35">
      <c r="A8" s="120" t="s">
        <v>55</v>
      </c>
      <c r="B8" s="87" t="s">
        <v>56</v>
      </c>
      <c r="C8" s="123" t="s">
        <v>57</v>
      </c>
      <c r="D8" s="8" t="s">
        <v>58</v>
      </c>
      <c r="E8" s="10">
        <v>12</v>
      </c>
      <c r="F8" s="9">
        <v>36</v>
      </c>
      <c r="G8" s="8" t="s">
        <v>52</v>
      </c>
      <c r="H8" s="10" t="s">
        <v>39</v>
      </c>
      <c r="I8" s="8" t="s">
        <v>59</v>
      </c>
      <c r="J8" s="10" t="s">
        <v>39</v>
      </c>
      <c r="K8" s="20" t="s">
        <v>60</v>
      </c>
      <c r="L8" s="59">
        <v>185760</v>
      </c>
      <c r="M8" s="60">
        <v>157896</v>
      </c>
      <c r="N8" s="91">
        <v>21482</v>
      </c>
      <c r="O8" s="92">
        <v>46934</v>
      </c>
      <c r="P8" s="163">
        <v>157896</v>
      </c>
      <c r="Q8" s="58">
        <v>46934</v>
      </c>
      <c r="R8" s="164">
        <v>136414</v>
      </c>
      <c r="S8" s="17">
        <v>27864</v>
      </c>
      <c r="T8" s="11">
        <v>0</v>
      </c>
      <c r="U8" s="11">
        <v>3500</v>
      </c>
      <c r="V8" s="15">
        <v>154396</v>
      </c>
      <c r="W8" s="85">
        <v>27864</v>
      </c>
      <c r="X8" s="11">
        <v>0</v>
      </c>
      <c r="Y8" s="11">
        <v>0</v>
      </c>
      <c r="Z8" s="11">
        <v>0</v>
      </c>
      <c r="AA8" s="117">
        <v>157896</v>
      </c>
      <c r="AB8" s="17">
        <v>27864</v>
      </c>
      <c r="AC8" s="15">
        <v>0</v>
      </c>
      <c r="AD8" s="85">
        <v>27864</v>
      </c>
      <c r="AE8" s="70">
        <v>0</v>
      </c>
      <c r="AF8" s="17">
        <v>27864</v>
      </c>
      <c r="AG8" s="15">
        <v>0</v>
      </c>
      <c r="AH8" s="85">
        <v>27864</v>
      </c>
      <c r="AI8" s="70">
        <v>0</v>
      </c>
    </row>
    <row r="9" spans="1:35" ht="18" customHeight="1">
      <c r="A9" s="120" t="s">
        <v>61</v>
      </c>
      <c r="B9" s="87" t="s">
        <v>62</v>
      </c>
      <c r="C9" s="123" t="s">
        <v>63</v>
      </c>
      <c r="D9" s="8" t="s">
        <v>58</v>
      </c>
      <c r="E9" s="9">
        <v>8</v>
      </c>
      <c r="F9" s="9">
        <v>36</v>
      </c>
      <c r="G9" s="8" t="s">
        <v>53</v>
      </c>
      <c r="H9" s="10" t="s">
        <v>39</v>
      </c>
      <c r="I9" s="8" t="s">
        <v>52</v>
      </c>
      <c r="J9" s="10" t="s">
        <v>39</v>
      </c>
      <c r="K9" s="20" t="s">
        <v>41</v>
      </c>
      <c r="L9" s="59">
        <v>79920</v>
      </c>
      <c r="M9" s="60">
        <v>67932</v>
      </c>
      <c r="N9" s="91">
        <v>3389</v>
      </c>
      <c r="O9" s="92">
        <v>46934</v>
      </c>
      <c r="P9" s="163">
        <v>67932</v>
      </c>
      <c r="Q9" s="58">
        <v>46934</v>
      </c>
      <c r="R9" s="164">
        <v>64543</v>
      </c>
      <c r="S9" s="17">
        <v>11988</v>
      </c>
      <c r="T9" s="11">
        <v>0</v>
      </c>
      <c r="U9" s="11">
        <v>0</v>
      </c>
      <c r="V9" s="15">
        <v>67932</v>
      </c>
      <c r="W9" s="85">
        <v>11988</v>
      </c>
      <c r="X9" s="11">
        <v>0</v>
      </c>
      <c r="Y9" s="11">
        <v>0</v>
      </c>
      <c r="Z9" s="11">
        <v>0</v>
      </c>
      <c r="AA9" s="117">
        <v>67932</v>
      </c>
      <c r="AB9" s="17">
        <v>11988</v>
      </c>
      <c r="AC9" s="15">
        <v>0</v>
      </c>
      <c r="AD9" s="85">
        <v>11988</v>
      </c>
      <c r="AE9" s="70">
        <v>0</v>
      </c>
      <c r="AF9" s="17">
        <v>11988</v>
      </c>
      <c r="AG9" s="15">
        <v>0</v>
      </c>
      <c r="AH9" s="85">
        <v>11988</v>
      </c>
      <c r="AI9" s="70">
        <v>0</v>
      </c>
    </row>
    <row r="10" spans="1:35">
      <c r="A10" s="120" t="s">
        <v>64</v>
      </c>
      <c r="B10" s="87" t="s">
        <v>65</v>
      </c>
      <c r="C10" s="123" t="s">
        <v>66</v>
      </c>
      <c r="D10" s="8" t="s">
        <v>67</v>
      </c>
      <c r="E10" s="10">
        <v>12</v>
      </c>
      <c r="F10" s="9">
        <v>15</v>
      </c>
      <c r="G10" s="8" t="s">
        <v>68</v>
      </c>
      <c r="H10" s="10" t="s">
        <v>69</v>
      </c>
      <c r="I10" s="8" t="s">
        <v>70</v>
      </c>
      <c r="J10" s="10" t="s">
        <v>69</v>
      </c>
      <c r="K10" s="20" t="s">
        <v>71</v>
      </c>
      <c r="L10" s="59">
        <v>324000</v>
      </c>
      <c r="M10" s="60">
        <v>225828</v>
      </c>
      <c r="N10" s="91">
        <v>35207</v>
      </c>
      <c r="O10" s="92">
        <v>46934</v>
      </c>
      <c r="P10" s="163">
        <v>225828</v>
      </c>
      <c r="Q10" s="58">
        <v>46934</v>
      </c>
      <c r="R10" s="164">
        <v>190621</v>
      </c>
      <c r="S10" s="17">
        <v>98172</v>
      </c>
      <c r="T10" s="11">
        <v>0</v>
      </c>
      <c r="U10" s="11">
        <v>0</v>
      </c>
      <c r="V10" s="15">
        <v>225828</v>
      </c>
      <c r="W10" s="85">
        <v>98172</v>
      </c>
      <c r="X10" s="11">
        <v>0</v>
      </c>
      <c r="Y10" s="11">
        <v>0</v>
      </c>
      <c r="Z10" s="11">
        <v>0</v>
      </c>
      <c r="AA10" s="117">
        <v>225828</v>
      </c>
      <c r="AB10" s="17">
        <v>98172</v>
      </c>
      <c r="AC10" s="15">
        <v>0</v>
      </c>
      <c r="AD10" s="85">
        <v>98172</v>
      </c>
      <c r="AE10" s="70">
        <v>0</v>
      </c>
      <c r="AF10" s="17">
        <v>98172</v>
      </c>
      <c r="AG10" s="15">
        <v>0</v>
      </c>
      <c r="AH10" s="85">
        <v>98172</v>
      </c>
      <c r="AI10" s="70">
        <v>0</v>
      </c>
    </row>
    <row r="11" spans="1:35" ht="18" customHeight="1">
      <c r="A11" s="120" t="s">
        <v>72</v>
      </c>
      <c r="B11" s="87" t="s">
        <v>73</v>
      </c>
      <c r="C11" s="123" t="s">
        <v>74</v>
      </c>
      <c r="D11" s="8" t="s">
        <v>67</v>
      </c>
      <c r="E11" s="9">
        <v>4</v>
      </c>
      <c r="F11" s="9">
        <v>15</v>
      </c>
      <c r="G11" s="8" t="s">
        <v>68</v>
      </c>
      <c r="H11" s="10" t="s">
        <v>69</v>
      </c>
      <c r="I11" s="8" t="s">
        <v>70</v>
      </c>
      <c r="J11" s="10" t="s">
        <v>69</v>
      </c>
      <c r="K11" s="20" t="s">
        <v>75</v>
      </c>
      <c r="L11" s="59">
        <v>82800</v>
      </c>
      <c r="M11" s="60">
        <v>70380</v>
      </c>
      <c r="N11" s="91">
        <v>26871</v>
      </c>
      <c r="O11" s="92">
        <v>46934</v>
      </c>
      <c r="P11" s="163">
        <v>70380</v>
      </c>
      <c r="Q11" s="58">
        <v>46934</v>
      </c>
      <c r="R11" s="164">
        <v>43509</v>
      </c>
      <c r="S11" s="17">
        <v>12420</v>
      </c>
      <c r="T11" s="11">
        <v>0</v>
      </c>
      <c r="U11" s="11">
        <v>0</v>
      </c>
      <c r="V11" s="15">
        <v>70380</v>
      </c>
      <c r="W11" s="85">
        <v>12420</v>
      </c>
      <c r="X11" s="11">
        <v>0</v>
      </c>
      <c r="Y11" s="11">
        <v>0</v>
      </c>
      <c r="Z11" s="11">
        <v>0</v>
      </c>
      <c r="AA11" s="117">
        <v>70380</v>
      </c>
      <c r="AB11" s="17">
        <v>12420</v>
      </c>
      <c r="AC11" s="15">
        <v>0</v>
      </c>
      <c r="AD11" s="85">
        <v>12420</v>
      </c>
      <c r="AE11" s="70">
        <v>0</v>
      </c>
      <c r="AF11" s="17">
        <v>12420</v>
      </c>
      <c r="AG11" s="15">
        <v>0</v>
      </c>
      <c r="AH11" s="85">
        <v>12420</v>
      </c>
      <c r="AI11" s="70">
        <v>0</v>
      </c>
    </row>
    <row r="12" spans="1:35">
      <c r="A12" s="120" t="s">
        <v>76</v>
      </c>
      <c r="B12" s="87" t="s">
        <v>77</v>
      </c>
      <c r="C12" s="123" t="s">
        <v>78</v>
      </c>
      <c r="D12" s="8" t="s">
        <v>79</v>
      </c>
      <c r="E12" s="10">
        <v>18</v>
      </c>
      <c r="F12" s="9">
        <v>364</v>
      </c>
      <c r="G12" s="8" t="s">
        <v>80</v>
      </c>
      <c r="H12" s="10" t="s">
        <v>81</v>
      </c>
      <c r="I12" s="8" t="s">
        <v>82</v>
      </c>
      <c r="J12" s="10" t="s">
        <v>83</v>
      </c>
      <c r="K12" s="20" t="s">
        <v>41</v>
      </c>
      <c r="L12" s="59">
        <v>248400</v>
      </c>
      <c r="M12" s="60">
        <v>208799.93538000001</v>
      </c>
      <c r="N12" s="91">
        <v>26153.636444444448</v>
      </c>
      <c r="O12" s="92">
        <v>46934</v>
      </c>
      <c r="P12" s="163">
        <v>208799.93538000001</v>
      </c>
      <c r="Q12" s="58">
        <v>46934</v>
      </c>
      <c r="R12" s="164">
        <v>182646.29893555556</v>
      </c>
      <c r="S12" s="17">
        <v>39600.06461999999</v>
      </c>
      <c r="T12" s="11">
        <v>0</v>
      </c>
      <c r="U12" s="11">
        <v>16000</v>
      </c>
      <c r="V12" s="15">
        <v>192799.93538000001</v>
      </c>
      <c r="W12" s="85">
        <v>39600.06461999999</v>
      </c>
      <c r="X12" s="11">
        <v>0</v>
      </c>
      <c r="Y12" s="11">
        <v>3200</v>
      </c>
      <c r="Z12" s="11">
        <v>3200</v>
      </c>
      <c r="AA12" s="117">
        <v>205599.93538000001</v>
      </c>
      <c r="AB12" s="17">
        <v>39600.06461999999</v>
      </c>
      <c r="AC12" s="15">
        <v>0</v>
      </c>
      <c r="AD12" s="85">
        <v>39600.06461999999</v>
      </c>
      <c r="AE12" s="70">
        <v>0</v>
      </c>
      <c r="AF12" s="17">
        <v>39600.06461999999</v>
      </c>
      <c r="AG12" s="15">
        <v>0</v>
      </c>
      <c r="AH12" s="85">
        <v>39600.06461999999</v>
      </c>
      <c r="AI12" s="70">
        <v>0</v>
      </c>
    </row>
    <row r="13" spans="1:35" ht="18" customHeight="1">
      <c r="A13" s="120" t="s">
        <v>84</v>
      </c>
      <c r="B13" s="87" t="s">
        <v>85</v>
      </c>
      <c r="C13" s="123" t="s">
        <v>86</v>
      </c>
      <c r="D13" s="8" t="s">
        <v>87</v>
      </c>
      <c r="E13" s="10">
        <v>12</v>
      </c>
      <c r="F13" s="9">
        <v>97.6</v>
      </c>
      <c r="G13" s="8" t="s">
        <v>88</v>
      </c>
      <c r="H13" s="10" t="s">
        <v>89</v>
      </c>
      <c r="I13" s="8" t="s">
        <v>90</v>
      </c>
      <c r="J13" s="10" t="s">
        <v>91</v>
      </c>
      <c r="K13" s="20" t="s">
        <v>92</v>
      </c>
      <c r="L13" s="59">
        <v>324000</v>
      </c>
      <c r="M13" s="60">
        <v>262180.8</v>
      </c>
      <c r="N13" s="91">
        <v>175310.08688888891</v>
      </c>
      <c r="O13" s="92">
        <v>46934</v>
      </c>
      <c r="P13" s="163">
        <v>262180.8</v>
      </c>
      <c r="Q13" s="58">
        <v>46934</v>
      </c>
      <c r="R13" s="164">
        <v>86870.713111111079</v>
      </c>
      <c r="S13" s="17">
        <v>61819.200000000012</v>
      </c>
      <c r="T13" s="11">
        <v>0</v>
      </c>
      <c r="U13" s="11">
        <v>184000</v>
      </c>
      <c r="V13" s="15">
        <v>78180.799999999988</v>
      </c>
      <c r="W13" s="85">
        <v>61819.200000000012</v>
      </c>
      <c r="X13" s="11">
        <v>0</v>
      </c>
      <c r="Y13" s="11">
        <v>150000</v>
      </c>
      <c r="Z13" s="11">
        <v>150000</v>
      </c>
      <c r="AA13" s="117">
        <v>112180.79999999999</v>
      </c>
      <c r="AB13" s="17">
        <v>61819.200000000012</v>
      </c>
      <c r="AC13" s="15">
        <v>0</v>
      </c>
      <c r="AD13" s="85">
        <v>61819.200000000012</v>
      </c>
      <c r="AE13" s="70">
        <v>0</v>
      </c>
      <c r="AF13" s="17">
        <v>61819.200000000012</v>
      </c>
      <c r="AG13" s="15">
        <v>0</v>
      </c>
      <c r="AH13" s="85">
        <v>61819.200000000012</v>
      </c>
      <c r="AI13" s="70">
        <v>0</v>
      </c>
    </row>
    <row r="14" spans="1:35">
      <c r="A14" s="120" t="s">
        <v>93</v>
      </c>
      <c r="B14" s="87" t="s">
        <v>94</v>
      </c>
      <c r="C14" s="123" t="s">
        <v>95</v>
      </c>
      <c r="D14" s="8" t="s">
        <v>96</v>
      </c>
      <c r="E14" s="10">
        <v>10</v>
      </c>
      <c r="F14" s="9">
        <v>59.18</v>
      </c>
      <c r="G14" s="8" t="s">
        <v>97</v>
      </c>
      <c r="H14" s="10" t="s">
        <v>83</v>
      </c>
      <c r="I14" s="8" t="s">
        <v>98</v>
      </c>
      <c r="J14" s="10" t="s">
        <v>83</v>
      </c>
      <c r="K14" s="20" t="s">
        <v>41</v>
      </c>
      <c r="L14" s="59">
        <v>166320</v>
      </c>
      <c r="M14" s="60">
        <v>132889.68</v>
      </c>
      <c r="N14" s="91">
        <v>4042.0795833333332</v>
      </c>
      <c r="O14" s="92">
        <v>46934</v>
      </c>
      <c r="P14" s="163">
        <v>132889.68</v>
      </c>
      <c r="Q14" s="58">
        <v>46934</v>
      </c>
      <c r="R14" s="164">
        <v>128847.60041666665</v>
      </c>
      <c r="S14" s="17">
        <v>33430.320000000007</v>
      </c>
      <c r="T14" s="11">
        <v>0</v>
      </c>
      <c r="U14" s="11">
        <v>0</v>
      </c>
      <c r="V14" s="15">
        <v>132889.68</v>
      </c>
      <c r="W14" s="85">
        <v>33430.320000000007</v>
      </c>
      <c r="X14" s="11">
        <v>0</v>
      </c>
      <c r="Y14" s="11">
        <v>0</v>
      </c>
      <c r="Z14" s="11">
        <v>0</v>
      </c>
      <c r="AA14" s="117">
        <v>132889.68</v>
      </c>
      <c r="AB14" s="17">
        <v>33430.320000000007</v>
      </c>
      <c r="AC14" s="15">
        <v>0</v>
      </c>
      <c r="AD14" s="85">
        <v>33430.320000000007</v>
      </c>
      <c r="AE14" s="70">
        <v>0</v>
      </c>
      <c r="AF14" s="17">
        <v>33430.320000000007</v>
      </c>
      <c r="AG14" s="15">
        <v>0</v>
      </c>
      <c r="AH14" s="85">
        <v>33430.320000000007</v>
      </c>
      <c r="AI14" s="70">
        <v>0</v>
      </c>
    </row>
    <row r="15" spans="1:35" ht="36">
      <c r="A15" s="121" t="s">
        <v>99</v>
      </c>
      <c r="B15" s="88" t="s">
        <v>100</v>
      </c>
      <c r="C15" s="123" t="s">
        <v>101</v>
      </c>
      <c r="D15" s="8" t="s">
        <v>102</v>
      </c>
      <c r="E15" s="9">
        <v>6</v>
      </c>
      <c r="F15" s="9">
        <v>26</v>
      </c>
      <c r="G15" s="8" t="s">
        <v>103</v>
      </c>
      <c r="H15" s="10" t="s">
        <v>104</v>
      </c>
      <c r="I15" s="8" t="s">
        <v>105</v>
      </c>
      <c r="J15" s="10" t="s">
        <v>104</v>
      </c>
      <c r="K15" s="20" t="s">
        <v>106</v>
      </c>
      <c r="L15" s="59">
        <v>79200</v>
      </c>
      <c r="M15" s="60">
        <v>67320</v>
      </c>
      <c r="N15" s="93" t="s">
        <v>107</v>
      </c>
      <c r="O15" s="92">
        <v>46934</v>
      </c>
      <c r="P15" s="163">
        <v>67320</v>
      </c>
      <c r="Q15" s="58">
        <v>46934</v>
      </c>
      <c r="R15" s="164">
        <v>67320</v>
      </c>
      <c r="S15" s="17">
        <v>11880</v>
      </c>
      <c r="T15" s="11">
        <v>0</v>
      </c>
      <c r="U15" s="11">
        <v>0</v>
      </c>
      <c r="V15" s="15">
        <v>67320</v>
      </c>
      <c r="W15" s="85">
        <v>11880</v>
      </c>
      <c r="X15" s="11">
        <v>0</v>
      </c>
      <c r="Y15" s="11">
        <v>0</v>
      </c>
      <c r="Z15" s="11">
        <v>0</v>
      </c>
      <c r="AA15" s="117">
        <v>67320</v>
      </c>
      <c r="AB15" s="17">
        <v>11880</v>
      </c>
      <c r="AC15" s="15">
        <v>0</v>
      </c>
      <c r="AD15" s="85">
        <v>11880</v>
      </c>
      <c r="AE15" s="70">
        <v>0</v>
      </c>
      <c r="AF15" s="17">
        <v>11880</v>
      </c>
      <c r="AG15" s="15">
        <v>0</v>
      </c>
      <c r="AH15" s="85">
        <v>11880</v>
      </c>
      <c r="AI15" s="70">
        <v>0</v>
      </c>
    </row>
    <row r="16" spans="1:35">
      <c r="A16" s="120" t="s">
        <v>108</v>
      </c>
      <c r="B16" s="87" t="s">
        <v>109</v>
      </c>
      <c r="C16" s="123" t="s">
        <v>108</v>
      </c>
      <c r="D16" s="8" t="s">
        <v>110</v>
      </c>
      <c r="E16" s="9">
        <v>8</v>
      </c>
      <c r="F16" s="9">
        <v>20.72</v>
      </c>
      <c r="G16" s="12" t="s">
        <v>111</v>
      </c>
      <c r="H16" s="10" t="s">
        <v>83</v>
      </c>
      <c r="I16" s="8" t="s">
        <v>112</v>
      </c>
      <c r="J16" s="10" t="s">
        <v>83</v>
      </c>
      <c r="K16" s="20" t="s">
        <v>113</v>
      </c>
      <c r="L16" s="59">
        <v>115200</v>
      </c>
      <c r="M16" s="60">
        <v>97920</v>
      </c>
      <c r="N16" s="91">
        <v>35</v>
      </c>
      <c r="O16" s="92">
        <v>47316</v>
      </c>
      <c r="P16" s="163">
        <v>97920</v>
      </c>
      <c r="Q16" s="58">
        <v>46934</v>
      </c>
      <c r="R16" s="164">
        <v>97885</v>
      </c>
      <c r="S16" s="17">
        <v>17280</v>
      </c>
      <c r="T16" s="11">
        <v>0</v>
      </c>
      <c r="U16" s="11">
        <v>12000</v>
      </c>
      <c r="V16" s="15">
        <v>85920</v>
      </c>
      <c r="W16" s="85">
        <v>17280</v>
      </c>
      <c r="X16" s="11">
        <v>0</v>
      </c>
      <c r="Y16" s="11">
        <v>22400</v>
      </c>
      <c r="Z16" s="11">
        <v>22400</v>
      </c>
      <c r="AA16" s="117">
        <v>75520</v>
      </c>
      <c r="AB16" s="17">
        <v>17280</v>
      </c>
      <c r="AC16" s="15">
        <v>0</v>
      </c>
      <c r="AD16" s="85">
        <v>17280</v>
      </c>
      <c r="AE16" s="70">
        <v>0</v>
      </c>
      <c r="AF16" s="17">
        <v>17280</v>
      </c>
      <c r="AG16" s="15">
        <v>0</v>
      </c>
      <c r="AH16" s="85">
        <v>17280</v>
      </c>
      <c r="AI16" s="70">
        <v>0</v>
      </c>
    </row>
    <row r="17" spans="1:35">
      <c r="A17" s="120" t="s">
        <v>114</v>
      </c>
      <c r="B17" s="87" t="s">
        <v>115</v>
      </c>
      <c r="C17" s="123" t="s">
        <v>114</v>
      </c>
      <c r="D17" s="8" t="s">
        <v>110</v>
      </c>
      <c r="E17" s="9">
        <v>12</v>
      </c>
      <c r="F17" s="9">
        <v>20.69</v>
      </c>
      <c r="G17" s="12" t="s">
        <v>111</v>
      </c>
      <c r="H17" s="10" t="s">
        <v>83</v>
      </c>
      <c r="I17" s="8" t="s">
        <v>112</v>
      </c>
      <c r="J17" s="10" t="s">
        <v>83</v>
      </c>
      <c r="K17" s="20" t="s">
        <v>116</v>
      </c>
      <c r="L17" s="59">
        <v>316800</v>
      </c>
      <c r="M17" s="60">
        <v>269280</v>
      </c>
      <c r="N17" s="91">
        <v>26267</v>
      </c>
      <c r="O17" s="92">
        <v>47316</v>
      </c>
      <c r="P17" s="163">
        <v>269280</v>
      </c>
      <c r="Q17" s="58">
        <v>46934</v>
      </c>
      <c r="R17" s="164">
        <v>243013</v>
      </c>
      <c r="S17" s="17">
        <v>47520</v>
      </c>
      <c r="T17" s="11">
        <v>0</v>
      </c>
      <c r="U17" s="11">
        <v>60000</v>
      </c>
      <c r="V17" s="15">
        <v>209280</v>
      </c>
      <c r="W17" s="85">
        <v>47520</v>
      </c>
      <c r="X17" s="11">
        <v>0</v>
      </c>
      <c r="Y17" s="11">
        <v>120000</v>
      </c>
      <c r="Z17" s="11">
        <v>120000</v>
      </c>
      <c r="AA17" s="117">
        <v>149280</v>
      </c>
      <c r="AB17" s="17">
        <v>47520</v>
      </c>
      <c r="AC17" s="15">
        <v>0</v>
      </c>
      <c r="AD17" s="85">
        <v>47520</v>
      </c>
      <c r="AE17" s="70">
        <v>0</v>
      </c>
      <c r="AF17" s="17">
        <v>47520</v>
      </c>
      <c r="AG17" s="15">
        <v>0</v>
      </c>
      <c r="AH17" s="85">
        <v>47520</v>
      </c>
      <c r="AI17" s="70">
        <v>0</v>
      </c>
    </row>
    <row r="18" spans="1:35">
      <c r="A18" s="120" t="s">
        <v>117</v>
      </c>
      <c r="B18" s="87" t="s">
        <v>118</v>
      </c>
      <c r="C18" s="123" t="s">
        <v>119</v>
      </c>
      <c r="D18" s="8" t="s">
        <v>120</v>
      </c>
      <c r="E18" s="9">
        <v>10</v>
      </c>
      <c r="F18" s="9">
        <v>180.9</v>
      </c>
      <c r="G18" s="12" t="s">
        <v>121</v>
      </c>
      <c r="H18" s="10" t="s">
        <v>83</v>
      </c>
      <c r="I18" s="8" t="s">
        <v>112</v>
      </c>
      <c r="J18" s="10" t="s">
        <v>83</v>
      </c>
      <c r="K18" s="20" t="s">
        <v>122</v>
      </c>
      <c r="L18" s="59">
        <v>172800</v>
      </c>
      <c r="M18" s="60">
        <v>146880</v>
      </c>
      <c r="N18" s="91">
        <v>26067</v>
      </c>
      <c r="O18" s="92">
        <v>46934</v>
      </c>
      <c r="P18" s="163">
        <v>146880</v>
      </c>
      <c r="Q18" s="58">
        <v>46934</v>
      </c>
      <c r="R18" s="164">
        <v>120813</v>
      </c>
      <c r="S18" s="17">
        <v>25920</v>
      </c>
      <c r="T18" s="11">
        <v>0</v>
      </c>
      <c r="U18" s="11">
        <v>4200</v>
      </c>
      <c r="V18" s="15">
        <v>142680</v>
      </c>
      <c r="W18" s="85">
        <v>25920</v>
      </c>
      <c r="X18" s="11">
        <v>0</v>
      </c>
      <c r="Y18" s="11">
        <v>16800</v>
      </c>
      <c r="Z18" s="11">
        <v>16800</v>
      </c>
      <c r="AA18" s="117">
        <v>130080</v>
      </c>
      <c r="AB18" s="17">
        <v>25920</v>
      </c>
      <c r="AC18" s="15">
        <v>0</v>
      </c>
      <c r="AD18" s="85">
        <v>25920</v>
      </c>
      <c r="AE18" s="70">
        <v>0</v>
      </c>
      <c r="AF18" s="17">
        <v>25920</v>
      </c>
      <c r="AG18" s="15">
        <v>0</v>
      </c>
      <c r="AH18" s="85">
        <v>25920</v>
      </c>
      <c r="AI18" s="70">
        <v>0</v>
      </c>
    </row>
    <row r="19" spans="1:35">
      <c r="A19" s="120" t="s">
        <v>123</v>
      </c>
      <c r="B19" s="87" t="s">
        <v>124</v>
      </c>
      <c r="C19" s="123" t="s">
        <v>125</v>
      </c>
      <c r="D19" s="8" t="s">
        <v>126</v>
      </c>
      <c r="E19" s="9">
        <v>8</v>
      </c>
      <c r="F19" s="9">
        <v>66</v>
      </c>
      <c r="G19" s="8" t="s">
        <v>127</v>
      </c>
      <c r="H19" s="10" t="s">
        <v>128</v>
      </c>
      <c r="I19" s="8" t="s">
        <v>129</v>
      </c>
      <c r="J19" s="10" t="s">
        <v>128</v>
      </c>
      <c r="K19" s="20" t="s">
        <v>41</v>
      </c>
      <c r="L19" s="59">
        <v>118080</v>
      </c>
      <c r="M19" s="60">
        <v>91334.88</v>
      </c>
      <c r="N19" s="91">
        <v>22440.264472222221</v>
      </c>
      <c r="O19" s="92">
        <v>46934</v>
      </c>
      <c r="P19" s="163">
        <v>91334.88</v>
      </c>
      <c r="Q19" s="58">
        <v>46934</v>
      </c>
      <c r="R19" s="164">
        <v>68894.615527777787</v>
      </c>
      <c r="S19" s="17">
        <v>26745.119999999995</v>
      </c>
      <c r="T19" s="11">
        <v>0</v>
      </c>
      <c r="U19" s="11">
        <v>26400</v>
      </c>
      <c r="V19" s="15">
        <v>64934.880000000005</v>
      </c>
      <c r="W19" s="85">
        <v>26745.119999999995</v>
      </c>
      <c r="X19" s="11">
        <v>0</v>
      </c>
      <c r="Y19" s="11">
        <v>24520</v>
      </c>
      <c r="Z19" s="11">
        <v>24520</v>
      </c>
      <c r="AA19" s="117">
        <v>66814.880000000005</v>
      </c>
      <c r="AB19" s="17">
        <v>26745.119999999995</v>
      </c>
      <c r="AC19" s="15">
        <v>0</v>
      </c>
      <c r="AD19" s="85">
        <v>26745.119999999995</v>
      </c>
      <c r="AE19" s="70">
        <v>0</v>
      </c>
      <c r="AF19" s="17">
        <v>26745.119999999995</v>
      </c>
      <c r="AG19" s="15">
        <v>0</v>
      </c>
      <c r="AH19" s="85">
        <v>26745.119999999995</v>
      </c>
      <c r="AI19" s="70">
        <v>0</v>
      </c>
    </row>
    <row r="20" spans="1:35">
      <c r="A20" s="120" t="s">
        <v>130</v>
      </c>
      <c r="B20" s="87" t="s">
        <v>131</v>
      </c>
      <c r="C20" s="123" t="s">
        <v>132</v>
      </c>
      <c r="D20" s="8" t="s">
        <v>133</v>
      </c>
      <c r="E20" s="10">
        <v>10</v>
      </c>
      <c r="F20" s="9">
        <v>200</v>
      </c>
      <c r="G20" s="22" t="s">
        <v>88</v>
      </c>
      <c r="H20" s="10" t="s">
        <v>89</v>
      </c>
      <c r="I20" s="8" t="s">
        <v>127</v>
      </c>
      <c r="J20" s="10" t="s">
        <v>128</v>
      </c>
      <c r="K20" s="20" t="s">
        <v>41</v>
      </c>
      <c r="L20" s="59">
        <v>214560</v>
      </c>
      <c r="M20" s="60">
        <v>211556.15999999997</v>
      </c>
      <c r="N20" s="91">
        <v>162180</v>
      </c>
      <c r="O20" s="92">
        <v>46934</v>
      </c>
      <c r="P20" s="163">
        <v>211556.15999999997</v>
      </c>
      <c r="Q20" s="58">
        <v>46934</v>
      </c>
      <c r="R20" s="164">
        <v>49376.159999999974</v>
      </c>
      <c r="S20" s="17">
        <v>3003.8400000000256</v>
      </c>
      <c r="T20" s="11">
        <v>0</v>
      </c>
      <c r="U20" s="11">
        <v>171000</v>
      </c>
      <c r="V20" s="15">
        <v>40556.159999999974</v>
      </c>
      <c r="W20" s="85">
        <v>3003.8400000000256</v>
      </c>
      <c r="X20" s="11">
        <v>0</v>
      </c>
      <c r="Y20" s="11">
        <v>162941</v>
      </c>
      <c r="Z20" s="11">
        <v>162941</v>
      </c>
      <c r="AA20" s="117">
        <v>48615.159999999974</v>
      </c>
      <c r="AB20" s="17">
        <v>3003.8400000000256</v>
      </c>
      <c r="AC20" s="15">
        <v>0</v>
      </c>
      <c r="AD20" s="85">
        <v>3003.8400000000256</v>
      </c>
      <c r="AE20" s="70">
        <v>0</v>
      </c>
      <c r="AF20" s="17">
        <v>3003.8400000000256</v>
      </c>
      <c r="AG20" s="15">
        <v>0</v>
      </c>
      <c r="AH20" s="85">
        <v>3003.8400000000256</v>
      </c>
      <c r="AI20" s="70">
        <v>0</v>
      </c>
    </row>
    <row r="21" spans="1:35" ht="57.6" customHeight="1">
      <c r="A21" s="120">
        <v>700100</v>
      </c>
      <c r="B21" s="87">
        <v>240442</v>
      </c>
      <c r="C21" s="123">
        <f>240442*(1)</f>
        <v>240442</v>
      </c>
      <c r="D21" s="8" t="s">
        <v>134</v>
      </c>
      <c r="E21" s="10">
        <v>12</v>
      </c>
      <c r="F21" s="9">
        <v>179</v>
      </c>
      <c r="G21" s="22" t="s">
        <v>135</v>
      </c>
      <c r="H21" s="10" t="s">
        <v>69</v>
      </c>
      <c r="I21" s="8" t="s">
        <v>136</v>
      </c>
      <c r="J21" s="10" t="s">
        <v>137</v>
      </c>
      <c r="K21" s="20" t="s">
        <v>41</v>
      </c>
      <c r="L21" s="59">
        <v>277290</v>
      </c>
      <c r="M21" s="60">
        <v>191256</v>
      </c>
      <c r="N21" s="91">
        <v>68803.799361111116</v>
      </c>
      <c r="O21" s="92">
        <v>46934</v>
      </c>
      <c r="P21" s="163">
        <v>290918</v>
      </c>
      <c r="Q21" s="58">
        <v>46934</v>
      </c>
      <c r="R21" s="164">
        <v>222114.20063888887</v>
      </c>
      <c r="S21" s="17">
        <v>0</v>
      </c>
      <c r="T21" s="11">
        <v>0</v>
      </c>
      <c r="U21" s="11">
        <v>123300</v>
      </c>
      <c r="V21" s="15">
        <v>167618</v>
      </c>
      <c r="W21" s="85">
        <v>0</v>
      </c>
      <c r="X21" s="11">
        <v>0</v>
      </c>
      <c r="Y21" s="11">
        <v>121800</v>
      </c>
      <c r="Z21" s="11">
        <v>121800</v>
      </c>
      <c r="AA21" s="117">
        <v>169118</v>
      </c>
      <c r="AB21" s="17">
        <v>0</v>
      </c>
      <c r="AC21" s="15">
        <v>0</v>
      </c>
      <c r="AD21" s="85">
        <v>0</v>
      </c>
      <c r="AE21" s="70">
        <v>0</v>
      </c>
      <c r="AF21" s="17">
        <v>0</v>
      </c>
      <c r="AG21" s="15">
        <v>0</v>
      </c>
      <c r="AH21" s="85">
        <v>0</v>
      </c>
      <c r="AI21" s="70">
        <v>0</v>
      </c>
    </row>
    <row r="22" spans="1:35" ht="57.6" customHeight="1">
      <c r="A22" s="120">
        <v>700100</v>
      </c>
      <c r="B22" s="89" t="s">
        <v>138</v>
      </c>
      <c r="C22" s="123">
        <f>624*(1)</f>
        <v>624</v>
      </c>
      <c r="D22" s="8" t="s">
        <v>139</v>
      </c>
      <c r="E22" s="10">
        <v>20</v>
      </c>
      <c r="F22" s="9">
        <v>785</v>
      </c>
      <c r="G22" s="22" t="s">
        <v>140</v>
      </c>
      <c r="H22" s="10" t="s">
        <v>91</v>
      </c>
      <c r="I22" s="8" t="s">
        <v>135</v>
      </c>
      <c r="J22" s="10" t="s">
        <v>137</v>
      </c>
      <c r="K22" s="20" t="s">
        <v>41</v>
      </c>
      <c r="L22" s="59">
        <v>961200</v>
      </c>
      <c r="M22" s="60">
        <v>681647</v>
      </c>
      <c r="N22" s="91">
        <v>464219.18955555564</v>
      </c>
      <c r="O22" s="92">
        <v>46934</v>
      </c>
      <c r="P22" s="163">
        <v>800600</v>
      </c>
      <c r="Q22" s="58">
        <v>46934</v>
      </c>
      <c r="R22" s="164">
        <v>336380.81044444436</v>
      </c>
      <c r="S22" s="17">
        <v>160600</v>
      </c>
      <c r="T22" s="11">
        <v>0</v>
      </c>
      <c r="U22" s="11">
        <v>762000</v>
      </c>
      <c r="V22" s="15">
        <v>38600</v>
      </c>
      <c r="W22" s="85">
        <v>160600</v>
      </c>
      <c r="X22" s="11">
        <v>0</v>
      </c>
      <c r="Y22" s="11">
        <v>738460</v>
      </c>
      <c r="Z22" s="11">
        <v>738460</v>
      </c>
      <c r="AA22" s="117">
        <v>62140</v>
      </c>
      <c r="AB22" s="17">
        <v>160600</v>
      </c>
      <c r="AC22" s="15">
        <v>0</v>
      </c>
      <c r="AD22" s="85">
        <v>160600</v>
      </c>
      <c r="AE22" s="70">
        <v>0</v>
      </c>
      <c r="AF22" s="17">
        <v>160600</v>
      </c>
      <c r="AG22" s="15">
        <v>0</v>
      </c>
      <c r="AH22" s="85">
        <v>160600</v>
      </c>
      <c r="AI22" s="70">
        <v>0</v>
      </c>
    </row>
    <row r="23" spans="1:35" ht="36" customHeight="1">
      <c r="A23" s="120" t="s">
        <v>141</v>
      </c>
      <c r="B23" s="89" t="s">
        <v>142</v>
      </c>
      <c r="C23" s="123" t="s">
        <v>143</v>
      </c>
      <c r="D23" s="8" t="s">
        <v>144</v>
      </c>
      <c r="E23" s="10">
        <v>16</v>
      </c>
      <c r="F23" s="9">
        <v>372</v>
      </c>
      <c r="G23" s="8" t="s">
        <v>145</v>
      </c>
      <c r="H23" s="10" t="s">
        <v>91</v>
      </c>
      <c r="I23" s="8" t="s">
        <v>112</v>
      </c>
      <c r="J23" s="10" t="s">
        <v>83</v>
      </c>
      <c r="K23" s="20" t="s">
        <v>41</v>
      </c>
      <c r="L23" s="59">
        <v>331200</v>
      </c>
      <c r="M23" s="60">
        <v>281520</v>
      </c>
      <c r="N23" s="91">
        <v>73638.161919834631</v>
      </c>
      <c r="O23" s="92">
        <v>46934</v>
      </c>
      <c r="P23" s="163">
        <v>281520</v>
      </c>
      <c r="Q23" s="58">
        <v>46934</v>
      </c>
      <c r="R23" s="164">
        <v>207881.83808016538</v>
      </c>
      <c r="S23" s="17">
        <v>49680</v>
      </c>
      <c r="T23" s="11">
        <v>0</v>
      </c>
      <c r="U23" s="11">
        <v>251100</v>
      </c>
      <c r="V23" s="15">
        <v>30420</v>
      </c>
      <c r="W23" s="118">
        <v>49680</v>
      </c>
      <c r="X23" s="11">
        <v>0</v>
      </c>
      <c r="Y23" s="11">
        <v>282000</v>
      </c>
      <c r="Z23" s="11">
        <v>281520</v>
      </c>
      <c r="AA23" s="119">
        <v>0</v>
      </c>
      <c r="AB23" s="17">
        <v>49680</v>
      </c>
      <c r="AC23" s="15">
        <v>0</v>
      </c>
      <c r="AD23" s="85">
        <v>49680</v>
      </c>
      <c r="AE23" s="70">
        <v>0</v>
      </c>
      <c r="AF23" s="17">
        <v>49680</v>
      </c>
      <c r="AG23" s="15">
        <v>0</v>
      </c>
      <c r="AH23" s="85">
        <v>49680</v>
      </c>
      <c r="AI23" s="70">
        <v>0</v>
      </c>
    </row>
    <row r="24" spans="1:35">
      <c r="A24" s="120" t="s">
        <v>146</v>
      </c>
      <c r="B24" s="87" t="s">
        <v>147</v>
      </c>
      <c r="C24" s="124" t="s">
        <v>148</v>
      </c>
      <c r="D24" s="22" t="s">
        <v>149</v>
      </c>
      <c r="E24" s="25">
        <v>14</v>
      </c>
      <c r="F24" s="24">
        <v>50</v>
      </c>
      <c r="G24" s="22" t="s">
        <v>150</v>
      </c>
      <c r="H24" s="25" t="s">
        <v>91</v>
      </c>
      <c r="I24" s="22" t="s">
        <v>151</v>
      </c>
      <c r="J24" s="25" t="s">
        <v>91</v>
      </c>
      <c r="K24" s="26" t="s">
        <v>41</v>
      </c>
      <c r="L24" s="59">
        <v>409680</v>
      </c>
      <c r="M24" s="60">
        <v>236098.584</v>
      </c>
      <c r="N24" s="91">
        <v>82274.984916666654</v>
      </c>
      <c r="O24" s="92">
        <v>46934</v>
      </c>
      <c r="P24" s="163">
        <v>236098.584</v>
      </c>
      <c r="Q24" s="58">
        <v>46934</v>
      </c>
      <c r="R24" s="164">
        <v>153823.59908333333</v>
      </c>
      <c r="S24" s="17">
        <v>173581.416</v>
      </c>
      <c r="T24" s="11">
        <v>0</v>
      </c>
      <c r="U24" s="11">
        <v>116000</v>
      </c>
      <c r="V24" s="15">
        <v>120098.584</v>
      </c>
      <c r="W24" s="118">
        <v>173581.416</v>
      </c>
      <c r="X24" s="11">
        <v>0</v>
      </c>
      <c r="Y24" s="11">
        <v>123000</v>
      </c>
      <c r="Z24" s="11">
        <v>123000</v>
      </c>
      <c r="AA24" s="119">
        <v>113098.584</v>
      </c>
      <c r="AB24" s="17">
        <v>173581.416</v>
      </c>
      <c r="AC24" s="15">
        <v>0</v>
      </c>
      <c r="AD24" s="85">
        <v>173581.416</v>
      </c>
      <c r="AE24" s="70">
        <v>0</v>
      </c>
      <c r="AF24" s="17">
        <v>173581.416</v>
      </c>
      <c r="AG24" s="15">
        <v>0</v>
      </c>
      <c r="AH24" s="85">
        <v>173581.416</v>
      </c>
      <c r="AI24" s="70">
        <v>0</v>
      </c>
    </row>
    <row r="25" spans="1:35">
      <c r="A25" s="120" t="s">
        <v>152</v>
      </c>
      <c r="B25" s="87" t="s">
        <v>153</v>
      </c>
      <c r="C25" s="124" t="s">
        <v>154</v>
      </c>
      <c r="D25" s="22" t="s">
        <v>155</v>
      </c>
      <c r="E25" s="25">
        <v>14</v>
      </c>
      <c r="F25" s="24">
        <v>50</v>
      </c>
      <c r="G25" s="22" t="s">
        <v>151</v>
      </c>
      <c r="H25" s="25" t="s">
        <v>91</v>
      </c>
      <c r="I25" s="22" t="s">
        <v>150</v>
      </c>
      <c r="J25" s="25" t="s">
        <v>91</v>
      </c>
      <c r="K25" s="26" t="s">
        <v>156</v>
      </c>
      <c r="L25" s="59">
        <v>347760</v>
      </c>
      <c r="M25" s="60">
        <v>198049.32</v>
      </c>
      <c r="N25" s="91">
        <v>88272</v>
      </c>
      <c r="O25" s="92">
        <v>46934</v>
      </c>
      <c r="P25" s="163">
        <v>198049.32</v>
      </c>
      <c r="Q25" s="58">
        <v>46934</v>
      </c>
      <c r="R25" s="164">
        <v>109777.32</v>
      </c>
      <c r="S25" s="17">
        <v>149710.68</v>
      </c>
      <c r="T25" s="11">
        <v>0</v>
      </c>
      <c r="U25" s="11">
        <v>198049.32</v>
      </c>
      <c r="V25" s="15">
        <v>0</v>
      </c>
      <c r="W25" s="118">
        <v>149710.68</v>
      </c>
      <c r="X25" s="11">
        <v>0</v>
      </c>
      <c r="Y25" s="11">
        <v>172400</v>
      </c>
      <c r="Z25" s="11">
        <v>172400</v>
      </c>
      <c r="AA25" s="119">
        <v>25649.320000000007</v>
      </c>
      <c r="AB25" s="17">
        <v>149710.68</v>
      </c>
      <c r="AC25" s="15">
        <v>0</v>
      </c>
      <c r="AD25" s="85">
        <v>149710.68</v>
      </c>
      <c r="AE25" s="70">
        <v>0</v>
      </c>
      <c r="AF25" s="17">
        <v>149710.68</v>
      </c>
      <c r="AG25" s="15">
        <v>0</v>
      </c>
      <c r="AH25" s="85">
        <v>149710.68</v>
      </c>
      <c r="AI25" s="70">
        <v>0</v>
      </c>
    </row>
    <row r="26" spans="1:35">
      <c r="A26" s="120" t="s">
        <v>157</v>
      </c>
      <c r="B26" s="87" t="s">
        <v>158</v>
      </c>
      <c r="C26" s="124" t="s">
        <v>159</v>
      </c>
      <c r="D26" s="22" t="s">
        <v>160</v>
      </c>
      <c r="E26" s="25">
        <v>14</v>
      </c>
      <c r="F26" s="24">
        <v>46</v>
      </c>
      <c r="G26" s="22" t="s">
        <v>161</v>
      </c>
      <c r="H26" s="25" t="s">
        <v>91</v>
      </c>
      <c r="I26" s="22" t="s">
        <v>150</v>
      </c>
      <c r="J26" s="25" t="s">
        <v>91</v>
      </c>
      <c r="K26" s="26" t="s">
        <v>162</v>
      </c>
      <c r="L26" s="59">
        <v>332640</v>
      </c>
      <c r="M26" s="60">
        <v>282744</v>
      </c>
      <c r="N26" s="91">
        <v>108605.43824999998</v>
      </c>
      <c r="O26" s="92">
        <v>46934</v>
      </c>
      <c r="P26" s="163">
        <v>282744</v>
      </c>
      <c r="Q26" s="58">
        <v>46934</v>
      </c>
      <c r="R26" s="164">
        <v>174138.56175000002</v>
      </c>
      <c r="S26" s="17">
        <v>49896</v>
      </c>
      <c r="T26" s="11">
        <v>0</v>
      </c>
      <c r="U26" s="11">
        <v>110691</v>
      </c>
      <c r="V26" s="15">
        <v>172053</v>
      </c>
      <c r="W26" s="118">
        <v>49896</v>
      </c>
      <c r="X26" s="11">
        <v>0</v>
      </c>
      <c r="Y26" s="11">
        <v>71197</v>
      </c>
      <c r="Z26" s="11">
        <v>71197</v>
      </c>
      <c r="AA26" s="119">
        <v>211547</v>
      </c>
      <c r="AB26" s="17">
        <v>49896</v>
      </c>
      <c r="AC26" s="15">
        <v>0</v>
      </c>
      <c r="AD26" s="85">
        <v>49896</v>
      </c>
      <c r="AE26" s="70">
        <v>0</v>
      </c>
      <c r="AF26" s="17">
        <v>49896</v>
      </c>
      <c r="AG26" s="15">
        <v>0</v>
      </c>
      <c r="AH26" s="85">
        <v>49896</v>
      </c>
      <c r="AI26" s="70">
        <v>0</v>
      </c>
    </row>
    <row r="27" spans="1:35">
      <c r="A27" s="120" t="s">
        <v>163</v>
      </c>
      <c r="B27" s="87" t="s">
        <v>164</v>
      </c>
      <c r="C27" s="124" t="s">
        <v>165</v>
      </c>
      <c r="D27" s="22" t="s">
        <v>166</v>
      </c>
      <c r="E27" s="25">
        <v>10</v>
      </c>
      <c r="F27" s="24">
        <v>37</v>
      </c>
      <c r="G27" s="22" t="s">
        <v>161</v>
      </c>
      <c r="H27" s="25" t="s">
        <v>91</v>
      </c>
      <c r="I27" s="22" t="s">
        <v>150</v>
      </c>
      <c r="J27" s="25" t="s">
        <v>91</v>
      </c>
      <c r="K27" s="26" t="s">
        <v>162</v>
      </c>
      <c r="L27" s="59">
        <v>254880</v>
      </c>
      <c r="M27" s="60">
        <v>129988.79999999999</v>
      </c>
      <c r="N27" s="91">
        <v>53564.239750000008</v>
      </c>
      <c r="O27" s="92">
        <v>46934</v>
      </c>
      <c r="P27" s="163">
        <v>129988.79999999999</v>
      </c>
      <c r="Q27" s="58">
        <v>46934</v>
      </c>
      <c r="R27" s="164">
        <v>76424.56024999998</v>
      </c>
      <c r="S27" s="17">
        <v>124891.20000000001</v>
      </c>
      <c r="T27" s="11">
        <v>0</v>
      </c>
      <c r="U27" s="11">
        <v>42223</v>
      </c>
      <c r="V27" s="15">
        <v>87765.799999999988</v>
      </c>
      <c r="W27" s="118">
        <v>124891.20000000001</v>
      </c>
      <c r="X27" s="11">
        <v>0</v>
      </c>
      <c r="Y27" s="11">
        <v>49222</v>
      </c>
      <c r="Z27" s="11">
        <v>49222</v>
      </c>
      <c r="AA27" s="119">
        <v>80766.799999999988</v>
      </c>
      <c r="AB27" s="17">
        <v>124891.20000000001</v>
      </c>
      <c r="AC27" s="15">
        <v>0</v>
      </c>
      <c r="AD27" s="85">
        <v>124891.20000000001</v>
      </c>
      <c r="AE27" s="70">
        <v>0</v>
      </c>
      <c r="AF27" s="17">
        <v>124891.20000000001</v>
      </c>
      <c r="AG27" s="15">
        <v>0</v>
      </c>
      <c r="AH27" s="85">
        <v>124891.20000000001</v>
      </c>
      <c r="AI27" s="70">
        <v>0</v>
      </c>
    </row>
    <row r="28" spans="1:35">
      <c r="A28" s="120" t="s">
        <v>167</v>
      </c>
      <c r="B28" s="87" t="s">
        <v>168</v>
      </c>
      <c r="C28" s="124" t="s">
        <v>169</v>
      </c>
      <c r="D28" s="8" t="s">
        <v>170</v>
      </c>
      <c r="E28" s="25">
        <v>18</v>
      </c>
      <c r="F28" s="24">
        <v>38</v>
      </c>
      <c r="G28" s="22" t="s">
        <v>150</v>
      </c>
      <c r="H28" s="25" t="s">
        <v>91</v>
      </c>
      <c r="I28" s="22" t="s">
        <v>161</v>
      </c>
      <c r="J28" s="25" t="s">
        <v>91</v>
      </c>
      <c r="K28" s="26" t="s">
        <v>156</v>
      </c>
      <c r="L28" s="59">
        <v>303120</v>
      </c>
      <c r="M28" s="60">
        <v>288054.93599999999</v>
      </c>
      <c r="N28" s="91">
        <v>172010</v>
      </c>
      <c r="O28" s="92">
        <v>46934</v>
      </c>
      <c r="P28" s="163">
        <v>359550</v>
      </c>
      <c r="Q28" s="58">
        <v>46934</v>
      </c>
      <c r="R28" s="164">
        <v>187540</v>
      </c>
      <c r="S28" s="17">
        <v>0</v>
      </c>
      <c r="T28" s="11">
        <v>0</v>
      </c>
      <c r="U28" s="11">
        <v>359550</v>
      </c>
      <c r="V28" s="15">
        <v>0</v>
      </c>
      <c r="W28" s="118">
        <v>0</v>
      </c>
      <c r="X28" s="11">
        <v>0</v>
      </c>
      <c r="Y28" s="11">
        <v>407479</v>
      </c>
      <c r="Z28" s="11">
        <v>359550</v>
      </c>
      <c r="AA28" s="119">
        <v>0</v>
      </c>
      <c r="AB28" s="17">
        <v>0</v>
      </c>
      <c r="AC28" s="15">
        <v>0</v>
      </c>
      <c r="AD28" s="85">
        <v>0</v>
      </c>
      <c r="AE28" s="70">
        <v>0</v>
      </c>
      <c r="AF28" s="17">
        <v>0</v>
      </c>
      <c r="AG28" s="15">
        <v>0</v>
      </c>
      <c r="AH28" s="85">
        <v>0</v>
      </c>
      <c r="AI28" s="70">
        <v>0</v>
      </c>
    </row>
    <row r="29" spans="1:35">
      <c r="A29" s="120" t="s">
        <v>171</v>
      </c>
      <c r="B29" s="87" t="s">
        <v>172</v>
      </c>
      <c r="C29" s="124" t="s">
        <v>173</v>
      </c>
      <c r="D29" s="22" t="s">
        <v>174</v>
      </c>
      <c r="E29" s="25">
        <v>18</v>
      </c>
      <c r="F29" s="24">
        <v>38</v>
      </c>
      <c r="G29" s="22" t="s">
        <v>161</v>
      </c>
      <c r="H29" s="25" t="s">
        <v>91</v>
      </c>
      <c r="I29" s="22" t="s">
        <v>150</v>
      </c>
      <c r="J29" s="25" t="s">
        <v>91</v>
      </c>
      <c r="K29" s="26" t="s">
        <v>41</v>
      </c>
      <c r="L29" s="59">
        <v>342000</v>
      </c>
      <c r="M29" s="60">
        <v>277327.8</v>
      </c>
      <c r="N29" s="91">
        <v>68160.439083333331</v>
      </c>
      <c r="O29" s="92">
        <v>46934</v>
      </c>
      <c r="P29" s="163">
        <v>277327.8</v>
      </c>
      <c r="Q29" s="58">
        <v>46934</v>
      </c>
      <c r="R29" s="164">
        <v>209167.36091666666</v>
      </c>
      <c r="S29" s="17">
        <v>64672.200000000012</v>
      </c>
      <c r="T29" s="11">
        <v>0</v>
      </c>
      <c r="U29" s="11">
        <v>74331</v>
      </c>
      <c r="V29" s="15">
        <v>202996.8</v>
      </c>
      <c r="W29" s="118">
        <v>64672.200000000012</v>
      </c>
      <c r="X29" s="11">
        <v>0</v>
      </c>
      <c r="Y29" s="11">
        <v>88723</v>
      </c>
      <c r="Z29" s="11">
        <v>88723</v>
      </c>
      <c r="AA29" s="119">
        <v>188604.79999999999</v>
      </c>
      <c r="AB29" s="17">
        <v>64672.200000000012</v>
      </c>
      <c r="AC29" s="15">
        <v>0</v>
      </c>
      <c r="AD29" s="85">
        <v>64672.200000000012</v>
      </c>
      <c r="AE29" s="70">
        <v>0</v>
      </c>
      <c r="AF29" s="17">
        <v>64672.200000000012</v>
      </c>
      <c r="AG29" s="15">
        <v>0</v>
      </c>
      <c r="AH29" s="85">
        <v>64672.200000000012</v>
      </c>
      <c r="AI29" s="70">
        <v>0</v>
      </c>
    </row>
    <row r="30" spans="1:35">
      <c r="A30" s="120" t="s">
        <v>175</v>
      </c>
      <c r="B30" s="87" t="s">
        <v>176</v>
      </c>
      <c r="C30" s="124" t="s">
        <v>177</v>
      </c>
      <c r="D30" s="22" t="s">
        <v>178</v>
      </c>
      <c r="E30" s="25">
        <v>18</v>
      </c>
      <c r="F30" s="24">
        <v>153</v>
      </c>
      <c r="G30" s="22" t="s">
        <v>140</v>
      </c>
      <c r="H30" s="25" t="s">
        <v>91</v>
      </c>
      <c r="I30" s="22" t="s">
        <v>145</v>
      </c>
      <c r="J30" s="25" t="s">
        <v>91</v>
      </c>
      <c r="K30" s="26" t="s">
        <v>41</v>
      </c>
      <c r="L30" s="59">
        <v>737280</v>
      </c>
      <c r="M30" s="60">
        <v>410492</v>
      </c>
      <c r="N30" s="91">
        <v>154596</v>
      </c>
      <c r="O30" s="92">
        <v>46934</v>
      </c>
      <c r="P30" s="163">
        <v>552237</v>
      </c>
      <c r="Q30" s="58">
        <v>46934</v>
      </c>
      <c r="R30" s="164">
        <v>397641</v>
      </c>
      <c r="S30" s="17">
        <v>185043</v>
      </c>
      <c r="T30" s="11">
        <v>0</v>
      </c>
      <c r="U30" s="11">
        <v>410492</v>
      </c>
      <c r="V30" s="15">
        <v>141745</v>
      </c>
      <c r="W30" s="118">
        <v>185043</v>
      </c>
      <c r="X30" s="11">
        <v>0</v>
      </c>
      <c r="Y30" s="11">
        <v>618000</v>
      </c>
      <c r="Z30" s="11">
        <v>552237</v>
      </c>
      <c r="AA30" s="119">
        <v>0</v>
      </c>
      <c r="AB30" s="17">
        <v>185043</v>
      </c>
      <c r="AC30" s="15">
        <v>0</v>
      </c>
      <c r="AD30" s="85">
        <v>185043</v>
      </c>
      <c r="AE30" s="70">
        <v>0</v>
      </c>
      <c r="AF30" s="17">
        <v>185043</v>
      </c>
      <c r="AG30" s="15">
        <v>0</v>
      </c>
      <c r="AH30" s="85">
        <v>185043</v>
      </c>
      <c r="AI30" s="70">
        <v>0</v>
      </c>
    </row>
    <row r="31" spans="1:35">
      <c r="A31" s="120" t="s">
        <v>179</v>
      </c>
      <c r="B31" s="87" t="s">
        <v>180</v>
      </c>
      <c r="C31" s="124" t="s">
        <v>181</v>
      </c>
      <c r="D31" s="22" t="s">
        <v>182</v>
      </c>
      <c r="E31" s="25">
        <v>10</v>
      </c>
      <c r="F31" s="24">
        <v>98.8</v>
      </c>
      <c r="G31" s="22" t="s">
        <v>151</v>
      </c>
      <c r="H31" s="25" t="s">
        <v>91</v>
      </c>
      <c r="I31" s="22" t="s">
        <v>140</v>
      </c>
      <c r="J31" s="25" t="s">
        <v>91</v>
      </c>
      <c r="K31" s="26" t="s">
        <v>41</v>
      </c>
      <c r="L31" s="59">
        <v>181440</v>
      </c>
      <c r="M31" s="60">
        <v>130319.28</v>
      </c>
      <c r="N31" s="91">
        <v>0</v>
      </c>
      <c r="O31" s="92">
        <v>46934</v>
      </c>
      <c r="P31" s="163">
        <v>130319</v>
      </c>
      <c r="Q31" s="58">
        <v>46934</v>
      </c>
      <c r="R31" s="164">
        <v>130319</v>
      </c>
      <c r="S31" s="17">
        <v>51121</v>
      </c>
      <c r="T31" s="11">
        <v>0.27999999999883585</v>
      </c>
      <c r="U31" s="11">
        <v>37000</v>
      </c>
      <c r="V31" s="15">
        <v>93319</v>
      </c>
      <c r="W31" s="118">
        <v>51121</v>
      </c>
      <c r="X31" s="11">
        <v>0.27999999999883585</v>
      </c>
      <c r="Y31" s="11">
        <v>36000</v>
      </c>
      <c r="Z31" s="11">
        <v>36000</v>
      </c>
      <c r="AA31" s="119">
        <v>94319</v>
      </c>
      <c r="AB31" s="17">
        <v>51121</v>
      </c>
      <c r="AC31" s="15">
        <v>0.27999999999883585</v>
      </c>
      <c r="AD31" s="85">
        <v>51121</v>
      </c>
      <c r="AE31" s="70">
        <v>0.27999999999883585</v>
      </c>
      <c r="AF31" s="17">
        <v>51121</v>
      </c>
      <c r="AG31" s="15">
        <v>0.27999999999883585</v>
      </c>
      <c r="AH31" s="85">
        <v>51121</v>
      </c>
      <c r="AI31" s="70">
        <v>0.27999999999883585</v>
      </c>
    </row>
    <row r="32" spans="1:35">
      <c r="A32" s="120" t="s">
        <v>183</v>
      </c>
      <c r="B32" s="87" t="s">
        <v>184</v>
      </c>
      <c r="C32" s="124" t="s">
        <v>185</v>
      </c>
      <c r="D32" s="22" t="s">
        <v>182</v>
      </c>
      <c r="E32" s="25">
        <v>14</v>
      </c>
      <c r="F32" s="24">
        <v>98.8</v>
      </c>
      <c r="G32" s="22" t="s">
        <v>140</v>
      </c>
      <c r="H32" s="25" t="s">
        <v>91</v>
      </c>
      <c r="I32" s="22" t="s">
        <v>151</v>
      </c>
      <c r="J32" s="25" t="s">
        <v>91</v>
      </c>
      <c r="K32" s="26" t="s">
        <v>41</v>
      </c>
      <c r="L32" s="59">
        <v>375120</v>
      </c>
      <c r="M32" s="60">
        <v>252594.55439999999</v>
      </c>
      <c r="N32" s="91">
        <v>35697</v>
      </c>
      <c r="O32" s="92">
        <v>46934</v>
      </c>
      <c r="P32" s="163">
        <v>252595</v>
      </c>
      <c r="Q32" s="58">
        <v>46934</v>
      </c>
      <c r="R32" s="164">
        <v>216898</v>
      </c>
      <c r="S32" s="17">
        <v>122525</v>
      </c>
      <c r="T32" s="11">
        <v>0</v>
      </c>
      <c r="U32" s="11">
        <v>150600</v>
      </c>
      <c r="V32" s="15">
        <v>101995</v>
      </c>
      <c r="W32" s="118">
        <v>122525</v>
      </c>
      <c r="X32" s="11">
        <v>0</v>
      </c>
      <c r="Y32" s="11">
        <v>154800</v>
      </c>
      <c r="Z32" s="11">
        <v>154800</v>
      </c>
      <c r="AA32" s="119">
        <v>97795</v>
      </c>
      <c r="AB32" s="17">
        <v>122525</v>
      </c>
      <c r="AC32" s="15">
        <v>0</v>
      </c>
      <c r="AD32" s="85">
        <v>122525</v>
      </c>
      <c r="AE32" s="70">
        <v>0</v>
      </c>
      <c r="AF32" s="17">
        <v>122525</v>
      </c>
      <c r="AG32" s="15">
        <v>0</v>
      </c>
      <c r="AH32" s="85">
        <v>122525</v>
      </c>
      <c r="AI32" s="70">
        <v>0</v>
      </c>
    </row>
    <row r="33" spans="1:35">
      <c r="A33" s="120" t="s">
        <v>186</v>
      </c>
      <c r="B33" s="87" t="s">
        <v>187</v>
      </c>
      <c r="C33" s="124" t="s">
        <v>188</v>
      </c>
      <c r="D33" s="8" t="s">
        <v>189</v>
      </c>
      <c r="E33" s="25">
        <v>16</v>
      </c>
      <c r="F33" s="24">
        <v>98.8</v>
      </c>
      <c r="G33" s="22" t="s">
        <v>140</v>
      </c>
      <c r="H33" s="25" t="s">
        <v>91</v>
      </c>
      <c r="I33" s="22" t="s">
        <v>151</v>
      </c>
      <c r="J33" s="25" t="s">
        <v>91</v>
      </c>
      <c r="K33" s="26" t="s">
        <v>156</v>
      </c>
      <c r="L33" s="59">
        <v>354960</v>
      </c>
      <c r="M33" s="60">
        <v>158400.9</v>
      </c>
      <c r="N33" s="91">
        <v>88272</v>
      </c>
      <c r="O33" s="92">
        <v>46934</v>
      </c>
      <c r="P33" s="163">
        <v>199425</v>
      </c>
      <c r="Q33" s="58">
        <v>46934</v>
      </c>
      <c r="R33" s="164">
        <v>111153</v>
      </c>
      <c r="S33" s="17">
        <v>155535</v>
      </c>
      <c r="T33" s="11">
        <v>0</v>
      </c>
      <c r="U33" s="11">
        <v>199425</v>
      </c>
      <c r="V33" s="15">
        <v>0</v>
      </c>
      <c r="W33" s="118">
        <v>155535</v>
      </c>
      <c r="X33" s="11">
        <v>0</v>
      </c>
      <c r="Y33" s="11">
        <v>172400</v>
      </c>
      <c r="Z33" s="11">
        <v>172400</v>
      </c>
      <c r="AA33" s="119">
        <v>27025</v>
      </c>
      <c r="AB33" s="17">
        <v>155535</v>
      </c>
      <c r="AC33" s="15">
        <v>0</v>
      </c>
      <c r="AD33" s="85">
        <v>155535</v>
      </c>
      <c r="AE33" s="70">
        <v>0</v>
      </c>
      <c r="AF33" s="17">
        <v>155535</v>
      </c>
      <c r="AG33" s="15">
        <v>0</v>
      </c>
      <c r="AH33" s="85">
        <v>155535</v>
      </c>
      <c r="AI33" s="70">
        <v>0</v>
      </c>
    </row>
    <row r="34" spans="1:35">
      <c r="A34" s="120" t="s">
        <v>190</v>
      </c>
      <c r="B34" s="87" t="s">
        <v>191</v>
      </c>
      <c r="C34" s="124" t="s">
        <v>192</v>
      </c>
      <c r="D34" s="22" t="s">
        <v>193</v>
      </c>
      <c r="E34" s="25">
        <v>22</v>
      </c>
      <c r="F34" s="24">
        <v>36.200000000000003</v>
      </c>
      <c r="G34" s="22" t="s">
        <v>194</v>
      </c>
      <c r="H34" s="25" t="s">
        <v>91</v>
      </c>
      <c r="I34" s="22" t="s">
        <v>145</v>
      </c>
      <c r="J34" s="25" t="s">
        <v>91</v>
      </c>
      <c r="K34" s="26" t="s">
        <v>41</v>
      </c>
      <c r="L34" s="59">
        <v>1202400</v>
      </c>
      <c r="M34" s="60">
        <v>727488.07200000004</v>
      </c>
      <c r="N34" s="91">
        <v>289859.43097222224</v>
      </c>
      <c r="O34" s="92">
        <v>46934</v>
      </c>
      <c r="P34" s="163">
        <v>727488.07200000004</v>
      </c>
      <c r="Q34" s="58">
        <v>46934</v>
      </c>
      <c r="R34" s="164">
        <v>437628.6410277778</v>
      </c>
      <c r="S34" s="17">
        <v>474911.92799999996</v>
      </c>
      <c r="T34" s="11">
        <v>0</v>
      </c>
      <c r="U34" s="11">
        <v>370836</v>
      </c>
      <c r="V34" s="15">
        <v>356652.07200000004</v>
      </c>
      <c r="W34" s="118">
        <v>474911.92799999996</v>
      </c>
      <c r="X34" s="11">
        <v>0</v>
      </c>
      <c r="Y34" s="11">
        <v>297628</v>
      </c>
      <c r="Z34" s="11">
        <v>297628</v>
      </c>
      <c r="AA34" s="119">
        <v>429860.07200000004</v>
      </c>
      <c r="AB34" s="17">
        <v>474911.92799999996</v>
      </c>
      <c r="AC34" s="15">
        <v>0</v>
      </c>
      <c r="AD34" s="85">
        <v>474911.92799999996</v>
      </c>
      <c r="AE34" s="70">
        <v>0</v>
      </c>
      <c r="AF34" s="17">
        <v>474911.92799999996</v>
      </c>
      <c r="AG34" s="15">
        <v>0</v>
      </c>
      <c r="AH34" s="85">
        <v>474911.92799999996</v>
      </c>
      <c r="AI34" s="70">
        <v>0</v>
      </c>
    </row>
    <row r="35" spans="1:35">
      <c r="A35" s="120" t="s">
        <v>190</v>
      </c>
      <c r="B35" s="87" t="s">
        <v>195</v>
      </c>
      <c r="C35" s="124" t="s">
        <v>192</v>
      </c>
      <c r="D35" s="22" t="s">
        <v>196</v>
      </c>
      <c r="E35" s="25">
        <v>22</v>
      </c>
      <c r="F35" s="24">
        <v>58.7</v>
      </c>
      <c r="G35" s="22" t="s">
        <v>145</v>
      </c>
      <c r="H35" s="25" t="s">
        <v>91</v>
      </c>
      <c r="I35" s="22" t="s">
        <v>197</v>
      </c>
      <c r="J35" s="25" t="s">
        <v>91</v>
      </c>
      <c r="K35" s="26" t="s">
        <v>41</v>
      </c>
      <c r="L35" s="59">
        <v>1256400</v>
      </c>
      <c r="M35" s="60">
        <v>727267.14</v>
      </c>
      <c r="N35" s="91">
        <v>284645.2415</v>
      </c>
      <c r="O35" s="92">
        <v>46934</v>
      </c>
      <c r="P35" s="163">
        <v>727267.14</v>
      </c>
      <c r="Q35" s="58">
        <v>46934</v>
      </c>
      <c r="R35" s="164">
        <v>442621.89850000001</v>
      </c>
      <c r="S35" s="17">
        <v>529132.86</v>
      </c>
      <c r="T35" s="11">
        <v>0</v>
      </c>
      <c r="U35" s="11">
        <v>41300</v>
      </c>
      <c r="V35" s="15">
        <v>685967.14</v>
      </c>
      <c r="W35" s="118">
        <v>529132.86</v>
      </c>
      <c r="X35" s="11">
        <v>0</v>
      </c>
      <c r="Y35" s="11">
        <v>40900</v>
      </c>
      <c r="Z35" s="11">
        <v>40900</v>
      </c>
      <c r="AA35" s="119">
        <v>686367.14</v>
      </c>
      <c r="AB35" s="17">
        <v>529132.86</v>
      </c>
      <c r="AC35" s="15">
        <v>0</v>
      </c>
      <c r="AD35" s="85">
        <v>529132.86</v>
      </c>
      <c r="AE35" s="70">
        <v>0</v>
      </c>
      <c r="AF35" s="17">
        <v>529132.86</v>
      </c>
      <c r="AG35" s="15">
        <v>0</v>
      </c>
      <c r="AH35" s="85">
        <v>529132.86</v>
      </c>
      <c r="AI35" s="70">
        <v>0</v>
      </c>
    </row>
    <row r="36" spans="1:35">
      <c r="A36" s="120" t="s">
        <v>190</v>
      </c>
      <c r="B36" s="87" t="s">
        <v>198</v>
      </c>
      <c r="C36" s="123" t="s">
        <v>192</v>
      </c>
      <c r="D36" s="8" t="s">
        <v>199</v>
      </c>
      <c r="E36" s="10">
        <v>22</v>
      </c>
      <c r="F36" s="9">
        <v>24.7</v>
      </c>
      <c r="G36" s="8" t="s">
        <v>197</v>
      </c>
      <c r="H36" s="10" t="s">
        <v>91</v>
      </c>
      <c r="I36" s="8" t="s">
        <v>150</v>
      </c>
      <c r="J36" s="10" t="s">
        <v>91</v>
      </c>
      <c r="K36" s="20" t="s">
        <v>41</v>
      </c>
      <c r="L36" s="59">
        <v>1268640</v>
      </c>
      <c r="M36" s="60">
        <v>727882.20000000007</v>
      </c>
      <c r="N36" s="91">
        <v>110595</v>
      </c>
      <c r="O36" s="92">
        <v>46934</v>
      </c>
      <c r="P36" s="163">
        <v>727267</v>
      </c>
      <c r="Q36" s="58">
        <v>46934</v>
      </c>
      <c r="R36" s="164">
        <v>616672</v>
      </c>
      <c r="S36" s="17">
        <v>541373</v>
      </c>
      <c r="T36" s="11">
        <v>615.20000000006985</v>
      </c>
      <c r="U36" s="11">
        <v>47000</v>
      </c>
      <c r="V36" s="15">
        <v>680267</v>
      </c>
      <c r="W36" s="118">
        <v>541373</v>
      </c>
      <c r="X36" s="11">
        <v>615.20000000006985</v>
      </c>
      <c r="Y36" s="11">
        <v>45000</v>
      </c>
      <c r="Z36" s="11">
        <v>45000</v>
      </c>
      <c r="AA36" s="119">
        <v>682267</v>
      </c>
      <c r="AB36" s="17">
        <v>541373</v>
      </c>
      <c r="AC36" s="15">
        <v>615.20000000006985</v>
      </c>
      <c r="AD36" s="85">
        <v>541373</v>
      </c>
      <c r="AE36" s="70">
        <v>615.20000000006985</v>
      </c>
      <c r="AF36" s="17">
        <v>541373</v>
      </c>
      <c r="AG36" s="15">
        <v>615.20000000006985</v>
      </c>
      <c r="AH36" s="85">
        <v>541373</v>
      </c>
      <c r="AI36" s="70">
        <v>615.20000000006985</v>
      </c>
    </row>
    <row r="37" spans="1:35">
      <c r="A37" s="120" t="s">
        <v>200</v>
      </c>
      <c r="B37" s="87" t="s">
        <v>201</v>
      </c>
      <c r="C37" s="123" t="s">
        <v>202</v>
      </c>
      <c r="D37" s="8" t="s">
        <v>193</v>
      </c>
      <c r="E37" s="10">
        <v>24</v>
      </c>
      <c r="F37" s="9">
        <v>120</v>
      </c>
      <c r="G37" s="8" t="s">
        <v>194</v>
      </c>
      <c r="H37" s="10" t="s">
        <v>91</v>
      </c>
      <c r="I37" s="8" t="s">
        <v>150</v>
      </c>
      <c r="J37" s="10" t="s">
        <v>91</v>
      </c>
      <c r="K37" s="20" t="s">
        <v>156</v>
      </c>
      <c r="L37" s="59">
        <v>560160</v>
      </c>
      <c r="M37" s="60">
        <v>360641</v>
      </c>
      <c r="N37" s="91">
        <v>167393.73038888886</v>
      </c>
      <c r="O37" s="92">
        <v>46934</v>
      </c>
      <c r="P37" s="163">
        <v>360641</v>
      </c>
      <c r="Q37" s="58">
        <v>46934</v>
      </c>
      <c r="R37" s="164">
        <v>193247.26961111114</v>
      </c>
      <c r="S37" s="17">
        <v>199519</v>
      </c>
      <c r="T37" s="11">
        <v>0</v>
      </c>
      <c r="U37" s="11">
        <v>150644</v>
      </c>
      <c r="V37" s="15">
        <v>209997</v>
      </c>
      <c r="W37" s="85">
        <v>199519</v>
      </c>
      <c r="X37" s="11">
        <v>0</v>
      </c>
      <c r="Y37" s="11">
        <v>203000</v>
      </c>
      <c r="Z37" s="11">
        <v>203000</v>
      </c>
      <c r="AA37" s="117">
        <v>157641</v>
      </c>
      <c r="AB37" s="17">
        <v>199519</v>
      </c>
      <c r="AC37" s="15">
        <v>0</v>
      </c>
      <c r="AD37" s="85">
        <v>199519</v>
      </c>
      <c r="AE37" s="70">
        <v>0</v>
      </c>
      <c r="AF37" s="17">
        <v>199519</v>
      </c>
      <c r="AG37" s="15">
        <v>0</v>
      </c>
      <c r="AH37" s="85">
        <v>199519</v>
      </c>
      <c r="AI37" s="70">
        <v>0</v>
      </c>
    </row>
    <row r="38" spans="1:35">
      <c r="A38" s="120" t="s">
        <v>203</v>
      </c>
      <c r="B38" s="87" t="s">
        <v>204</v>
      </c>
      <c r="C38" s="123" t="s">
        <v>205</v>
      </c>
      <c r="D38" s="8" t="s">
        <v>206</v>
      </c>
      <c r="E38" s="10">
        <v>24</v>
      </c>
      <c r="F38" s="9">
        <v>80.490000000000009</v>
      </c>
      <c r="G38" s="8" t="s">
        <v>207</v>
      </c>
      <c r="H38" s="10" t="s">
        <v>91</v>
      </c>
      <c r="I38" s="8" t="s">
        <v>145</v>
      </c>
      <c r="J38" s="10" t="s">
        <v>91</v>
      </c>
      <c r="K38" s="20" t="s">
        <v>41</v>
      </c>
      <c r="L38" s="59">
        <v>1008000</v>
      </c>
      <c r="M38" s="60">
        <v>673199.75520000001</v>
      </c>
      <c r="N38" s="91">
        <v>127489.53472222222</v>
      </c>
      <c r="O38" s="92">
        <v>46934</v>
      </c>
      <c r="P38" s="163">
        <v>673199.75520000001</v>
      </c>
      <c r="Q38" s="58">
        <v>46934</v>
      </c>
      <c r="R38" s="164">
        <v>545710.22047777777</v>
      </c>
      <c r="S38" s="17">
        <v>334800.24479999999</v>
      </c>
      <c r="T38" s="11">
        <v>0</v>
      </c>
      <c r="U38" s="11">
        <v>516811</v>
      </c>
      <c r="V38" s="15">
        <v>156388.75520000001</v>
      </c>
      <c r="W38" s="85">
        <v>334800.24479999999</v>
      </c>
      <c r="X38" s="11">
        <v>0</v>
      </c>
      <c r="Y38" s="11">
        <v>682000</v>
      </c>
      <c r="Z38" s="11">
        <v>673199.75520000001</v>
      </c>
      <c r="AA38" s="117">
        <v>0</v>
      </c>
      <c r="AB38" s="17">
        <v>334800.24479999999</v>
      </c>
      <c r="AC38" s="15">
        <v>0</v>
      </c>
      <c r="AD38" s="85">
        <v>334800.24479999999</v>
      </c>
      <c r="AE38" s="70">
        <v>0</v>
      </c>
      <c r="AF38" s="17">
        <v>334800.24479999999</v>
      </c>
      <c r="AG38" s="15">
        <v>0</v>
      </c>
      <c r="AH38" s="85">
        <v>334800.24479999999</v>
      </c>
      <c r="AI38" s="70">
        <v>0</v>
      </c>
    </row>
    <row r="39" spans="1:35">
      <c r="A39" s="120" t="s">
        <v>203</v>
      </c>
      <c r="B39" s="87" t="s">
        <v>208</v>
      </c>
      <c r="C39" s="123" t="s">
        <v>205</v>
      </c>
      <c r="D39" s="8" t="s">
        <v>206</v>
      </c>
      <c r="E39" s="10">
        <v>24</v>
      </c>
      <c r="F39" s="9">
        <v>153</v>
      </c>
      <c r="G39" s="8" t="s">
        <v>145</v>
      </c>
      <c r="H39" s="10" t="s">
        <v>91</v>
      </c>
      <c r="I39" s="8" t="s">
        <v>140</v>
      </c>
      <c r="J39" s="10" t="s">
        <v>91</v>
      </c>
      <c r="K39" s="20" t="s">
        <v>41</v>
      </c>
      <c r="L39" s="59">
        <v>1175040</v>
      </c>
      <c r="M39" s="60">
        <v>675177.98400000005</v>
      </c>
      <c r="N39" s="91">
        <v>486000</v>
      </c>
      <c r="O39" s="92">
        <v>46934</v>
      </c>
      <c r="P39" s="163">
        <v>675177.98400000005</v>
      </c>
      <c r="Q39" s="58">
        <v>46934</v>
      </c>
      <c r="R39" s="164">
        <v>189177.98400000005</v>
      </c>
      <c r="S39" s="17">
        <v>499862.01599999995</v>
      </c>
      <c r="T39" s="11">
        <v>0</v>
      </c>
      <c r="U39" s="11">
        <v>197400</v>
      </c>
      <c r="V39" s="15">
        <v>477777.98400000005</v>
      </c>
      <c r="W39" s="85">
        <v>499862.01599999995</v>
      </c>
      <c r="X39" s="11">
        <v>0</v>
      </c>
      <c r="Y39" s="11">
        <v>252621</v>
      </c>
      <c r="Z39" s="11">
        <v>252621</v>
      </c>
      <c r="AA39" s="117">
        <v>422556.98400000005</v>
      </c>
      <c r="AB39" s="17">
        <v>499862.01599999995</v>
      </c>
      <c r="AC39" s="15">
        <v>0</v>
      </c>
      <c r="AD39" s="85">
        <v>499862.01599999995</v>
      </c>
      <c r="AE39" s="70">
        <v>0</v>
      </c>
      <c r="AF39" s="17">
        <v>499862.01599999995</v>
      </c>
      <c r="AG39" s="15">
        <v>0</v>
      </c>
      <c r="AH39" s="85">
        <v>499862.01599999995</v>
      </c>
      <c r="AI39" s="70">
        <v>0</v>
      </c>
    </row>
    <row r="40" spans="1:35">
      <c r="A40" s="120" t="s">
        <v>209</v>
      </c>
      <c r="B40" s="87" t="s">
        <v>210</v>
      </c>
      <c r="C40" s="123" t="s">
        <v>211</v>
      </c>
      <c r="D40" s="8" t="s">
        <v>199</v>
      </c>
      <c r="E40" s="10">
        <v>16</v>
      </c>
      <c r="F40" s="9">
        <v>67</v>
      </c>
      <c r="G40" s="8" t="s">
        <v>194</v>
      </c>
      <c r="H40" s="10" t="s">
        <v>91</v>
      </c>
      <c r="I40" s="12" t="s">
        <v>212</v>
      </c>
      <c r="J40" s="10" t="s">
        <v>91</v>
      </c>
      <c r="K40" s="20" t="s">
        <v>41</v>
      </c>
      <c r="L40" s="59">
        <v>475920</v>
      </c>
      <c r="M40" s="60">
        <v>404532</v>
      </c>
      <c r="N40" s="91">
        <v>305171</v>
      </c>
      <c r="O40" s="92">
        <v>46934</v>
      </c>
      <c r="P40" s="163">
        <v>404532</v>
      </c>
      <c r="Q40" s="58">
        <v>46934</v>
      </c>
      <c r="R40" s="164">
        <v>99361</v>
      </c>
      <c r="S40" s="17">
        <v>71388</v>
      </c>
      <c r="T40" s="11">
        <v>0</v>
      </c>
      <c r="U40" s="11">
        <v>366307</v>
      </c>
      <c r="V40" s="15">
        <v>38225</v>
      </c>
      <c r="W40" s="85">
        <v>71388</v>
      </c>
      <c r="X40" s="11">
        <v>0</v>
      </c>
      <c r="Y40" s="11">
        <v>235890</v>
      </c>
      <c r="Z40" s="11">
        <v>235890</v>
      </c>
      <c r="AA40" s="117">
        <v>168642</v>
      </c>
      <c r="AB40" s="17">
        <v>71388</v>
      </c>
      <c r="AC40" s="15">
        <v>0</v>
      </c>
      <c r="AD40" s="85">
        <v>71388</v>
      </c>
      <c r="AE40" s="70">
        <v>0</v>
      </c>
      <c r="AF40" s="17">
        <v>71388</v>
      </c>
      <c r="AG40" s="15">
        <v>0</v>
      </c>
      <c r="AH40" s="85">
        <v>71388</v>
      </c>
      <c r="AI40" s="70">
        <v>0</v>
      </c>
    </row>
    <row r="41" spans="1:35">
      <c r="A41" s="120" t="s">
        <v>213</v>
      </c>
      <c r="B41" s="87" t="s">
        <v>214</v>
      </c>
      <c r="C41" s="123" t="s">
        <v>215</v>
      </c>
      <c r="D41" s="8" t="s">
        <v>216</v>
      </c>
      <c r="E41" s="10">
        <v>16</v>
      </c>
      <c r="F41" s="9">
        <v>29</v>
      </c>
      <c r="G41" s="12" t="s">
        <v>217</v>
      </c>
      <c r="H41" s="10" t="s">
        <v>91</v>
      </c>
      <c r="I41" s="12" t="s">
        <v>212</v>
      </c>
      <c r="J41" s="10" t="s">
        <v>91</v>
      </c>
      <c r="K41" s="20" t="s">
        <v>41</v>
      </c>
      <c r="L41" s="59">
        <v>600480</v>
      </c>
      <c r="M41" s="60">
        <v>255204</v>
      </c>
      <c r="N41" s="91">
        <v>427</v>
      </c>
      <c r="O41" s="92">
        <v>46934</v>
      </c>
      <c r="P41" s="163">
        <v>685440</v>
      </c>
      <c r="Q41" s="58">
        <v>46934</v>
      </c>
      <c r="R41" s="164">
        <v>685013</v>
      </c>
      <c r="S41" s="17">
        <v>0</v>
      </c>
      <c r="T41" s="11">
        <v>0</v>
      </c>
      <c r="U41" s="11">
        <v>202429</v>
      </c>
      <c r="V41" s="15">
        <v>483011</v>
      </c>
      <c r="W41" s="85">
        <v>0</v>
      </c>
      <c r="X41" s="11">
        <v>0</v>
      </c>
      <c r="Y41" s="11">
        <v>202429</v>
      </c>
      <c r="Z41" s="11">
        <v>202429</v>
      </c>
      <c r="AA41" s="117">
        <v>483011</v>
      </c>
      <c r="AB41" s="17">
        <v>0</v>
      </c>
      <c r="AC41" s="15">
        <v>0</v>
      </c>
      <c r="AD41" s="85">
        <v>0</v>
      </c>
      <c r="AE41" s="70">
        <v>0</v>
      </c>
      <c r="AF41" s="17">
        <v>0</v>
      </c>
      <c r="AG41" s="15">
        <v>0</v>
      </c>
      <c r="AH41" s="85">
        <v>0</v>
      </c>
      <c r="AI41" s="70">
        <v>0</v>
      </c>
    </row>
    <row r="42" spans="1:35">
      <c r="A42" s="120" t="s">
        <v>218</v>
      </c>
      <c r="B42" s="87" t="s">
        <v>219</v>
      </c>
      <c r="C42" s="123" t="s">
        <v>220</v>
      </c>
      <c r="D42" s="8" t="s">
        <v>193</v>
      </c>
      <c r="E42" s="9">
        <v>16</v>
      </c>
      <c r="F42" s="9">
        <v>29</v>
      </c>
      <c r="G42" s="12" t="s">
        <v>212</v>
      </c>
      <c r="H42" s="10" t="s">
        <v>91</v>
      </c>
      <c r="I42" s="8" t="s">
        <v>197</v>
      </c>
      <c r="J42" s="10" t="s">
        <v>91</v>
      </c>
      <c r="K42" s="20" t="s">
        <v>41</v>
      </c>
      <c r="L42" s="59">
        <v>583920</v>
      </c>
      <c r="M42" s="60">
        <v>406992.24</v>
      </c>
      <c r="N42" s="91">
        <v>207915.67119444441</v>
      </c>
      <c r="O42" s="92">
        <v>46934</v>
      </c>
      <c r="P42" s="163">
        <v>406992.24</v>
      </c>
      <c r="Q42" s="58">
        <v>46934</v>
      </c>
      <c r="R42" s="164">
        <v>199076.56880555558</v>
      </c>
      <c r="S42" s="17">
        <v>176927.76</v>
      </c>
      <c r="T42" s="11">
        <v>0</v>
      </c>
      <c r="U42" s="11">
        <v>280900</v>
      </c>
      <c r="V42" s="15">
        <v>126092.23999999999</v>
      </c>
      <c r="W42" s="85">
        <v>176927.76</v>
      </c>
      <c r="X42" s="11">
        <v>0</v>
      </c>
      <c r="Y42" s="11">
        <v>272800</v>
      </c>
      <c r="Z42" s="11">
        <v>272800</v>
      </c>
      <c r="AA42" s="117">
        <v>134192.24</v>
      </c>
      <c r="AB42" s="17">
        <v>176927.76</v>
      </c>
      <c r="AC42" s="15">
        <v>0</v>
      </c>
      <c r="AD42" s="85">
        <v>176927.76</v>
      </c>
      <c r="AE42" s="70">
        <v>0</v>
      </c>
      <c r="AF42" s="17">
        <v>176927.76</v>
      </c>
      <c r="AG42" s="15">
        <v>0</v>
      </c>
      <c r="AH42" s="85">
        <v>176927.76</v>
      </c>
      <c r="AI42" s="70">
        <v>0</v>
      </c>
    </row>
    <row r="43" spans="1:35">
      <c r="A43" s="120" t="s">
        <v>221</v>
      </c>
      <c r="B43" s="87" t="s">
        <v>222</v>
      </c>
      <c r="C43" s="123" t="s">
        <v>221</v>
      </c>
      <c r="D43" s="8" t="s">
        <v>223</v>
      </c>
      <c r="E43" s="9">
        <v>8</v>
      </c>
      <c r="F43" s="9">
        <v>78</v>
      </c>
      <c r="G43" s="22" t="s">
        <v>224</v>
      </c>
      <c r="H43" s="10" t="s">
        <v>225</v>
      </c>
      <c r="I43" s="8" t="s">
        <v>226</v>
      </c>
      <c r="J43" s="10" t="s">
        <v>225</v>
      </c>
      <c r="K43" s="20" t="s">
        <v>122</v>
      </c>
      <c r="L43" s="61">
        <v>108000</v>
      </c>
      <c r="M43" s="62">
        <v>85933</v>
      </c>
      <c r="N43" s="91">
        <v>28775</v>
      </c>
      <c r="O43" s="92">
        <v>47037</v>
      </c>
      <c r="P43" s="163">
        <v>85933</v>
      </c>
      <c r="Q43" s="58">
        <v>46934</v>
      </c>
      <c r="R43" s="164">
        <v>57158</v>
      </c>
      <c r="S43" s="17">
        <v>22067</v>
      </c>
      <c r="T43" s="11">
        <v>0</v>
      </c>
      <c r="U43" s="11">
        <v>26000</v>
      </c>
      <c r="V43" s="15">
        <v>59933</v>
      </c>
      <c r="W43" s="118">
        <v>22067</v>
      </c>
      <c r="X43" s="11">
        <v>0</v>
      </c>
      <c r="Y43" s="11">
        <v>34800</v>
      </c>
      <c r="Z43" s="11">
        <v>34800</v>
      </c>
      <c r="AA43" s="119">
        <v>51133</v>
      </c>
      <c r="AB43" s="27">
        <v>22067</v>
      </c>
      <c r="AC43" s="169">
        <v>0</v>
      </c>
      <c r="AD43" s="118">
        <v>22067</v>
      </c>
      <c r="AE43" s="70">
        <v>0</v>
      </c>
      <c r="AF43" s="27">
        <v>22067</v>
      </c>
      <c r="AG43" s="169">
        <v>0</v>
      </c>
      <c r="AH43" s="118">
        <v>22067</v>
      </c>
      <c r="AI43" s="71">
        <v>0</v>
      </c>
    </row>
    <row r="44" spans="1:35" ht="18" customHeight="1">
      <c r="A44" s="120" t="s">
        <v>227</v>
      </c>
      <c r="B44" s="87" t="s">
        <v>228</v>
      </c>
      <c r="C44" s="123" t="s">
        <v>227</v>
      </c>
      <c r="D44" s="8" t="s">
        <v>229</v>
      </c>
      <c r="E44" s="9">
        <v>8</v>
      </c>
      <c r="F44" s="9">
        <v>78</v>
      </c>
      <c r="G44" s="22" t="s">
        <v>224</v>
      </c>
      <c r="H44" s="10" t="s">
        <v>225</v>
      </c>
      <c r="I44" s="8" t="s">
        <v>226</v>
      </c>
      <c r="J44" s="10" t="s">
        <v>225</v>
      </c>
      <c r="K44" s="20" t="s">
        <v>230</v>
      </c>
      <c r="L44" s="61">
        <v>108000</v>
      </c>
      <c r="M44" s="62">
        <v>85933</v>
      </c>
      <c r="N44" s="91">
        <v>562</v>
      </c>
      <c r="O44" s="92">
        <v>47037</v>
      </c>
      <c r="P44" s="163">
        <v>85933</v>
      </c>
      <c r="Q44" s="58">
        <v>46934</v>
      </c>
      <c r="R44" s="164">
        <v>85371</v>
      </c>
      <c r="S44" s="17">
        <v>22067</v>
      </c>
      <c r="T44" s="11">
        <v>0</v>
      </c>
      <c r="U44" s="11">
        <v>0</v>
      </c>
      <c r="V44" s="15">
        <v>85933</v>
      </c>
      <c r="W44" s="118">
        <v>22067</v>
      </c>
      <c r="X44" s="11">
        <v>0</v>
      </c>
      <c r="Y44" s="11">
        <v>0</v>
      </c>
      <c r="Z44" s="11">
        <v>0</v>
      </c>
      <c r="AA44" s="119">
        <v>85933</v>
      </c>
      <c r="AB44" s="27">
        <v>22067</v>
      </c>
      <c r="AC44" s="169">
        <v>0</v>
      </c>
      <c r="AD44" s="118">
        <v>22067</v>
      </c>
      <c r="AE44" s="70">
        <v>0</v>
      </c>
      <c r="AF44" s="27">
        <v>22067</v>
      </c>
      <c r="AG44" s="169">
        <v>0</v>
      </c>
      <c r="AH44" s="118">
        <v>22067</v>
      </c>
      <c r="AI44" s="71">
        <v>0</v>
      </c>
    </row>
    <row r="45" spans="1:35" ht="18" customHeight="1">
      <c r="A45" s="120" t="s">
        <v>231</v>
      </c>
      <c r="B45" s="87" t="s">
        <v>232</v>
      </c>
      <c r="C45" s="123" t="s">
        <v>233</v>
      </c>
      <c r="D45" s="8" t="s">
        <v>234</v>
      </c>
      <c r="E45" s="9">
        <v>32</v>
      </c>
      <c r="F45" s="9">
        <v>181.8</v>
      </c>
      <c r="G45" s="22" t="s">
        <v>235</v>
      </c>
      <c r="H45" s="10" t="s">
        <v>83</v>
      </c>
      <c r="I45" s="8" t="s">
        <v>236</v>
      </c>
      <c r="J45" s="10" t="s">
        <v>83</v>
      </c>
      <c r="K45" s="20" t="s">
        <v>237</v>
      </c>
      <c r="L45" s="61">
        <v>1318320</v>
      </c>
      <c r="M45" s="62">
        <v>1007394</v>
      </c>
      <c r="N45" s="91">
        <v>124880.46713888888</v>
      </c>
      <c r="O45" s="92">
        <v>46934</v>
      </c>
      <c r="P45" s="163">
        <v>1007394</v>
      </c>
      <c r="Q45" s="58">
        <v>46934</v>
      </c>
      <c r="R45" s="164">
        <v>882513.5328611111</v>
      </c>
      <c r="S45" s="27">
        <v>310926</v>
      </c>
      <c r="T45" s="11">
        <v>0</v>
      </c>
      <c r="U45" s="133">
        <v>125000</v>
      </c>
      <c r="V45" s="15">
        <v>882394</v>
      </c>
      <c r="W45" s="118">
        <v>310926</v>
      </c>
      <c r="X45" s="11">
        <v>0</v>
      </c>
      <c r="Y45" s="11">
        <v>120000</v>
      </c>
      <c r="Z45" s="11">
        <v>120000</v>
      </c>
      <c r="AA45" s="119">
        <v>887394</v>
      </c>
      <c r="AB45" s="27">
        <v>310926</v>
      </c>
      <c r="AC45" s="169">
        <v>0</v>
      </c>
      <c r="AD45" s="118">
        <v>310926</v>
      </c>
      <c r="AE45" s="70">
        <v>0</v>
      </c>
      <c r="AF45" s="27">
        <v>310926</v>
      </c>
      <c r="AG45" s="169">
        <v>0</v>
      </c>
      <c r="AH45" s="118">
        <v>310926</v>
      </c>
      <c r="AI45" s="71">
        <v>0</v>
      </c>
    </row>
    <row r="47" spans="1:35">
      <c r="A47" s="5" t="s">
        <v>238</v>
      </c>
    </row>
    <row r="48" spans="1:35">
      <c r="A48" s="13"/>
    </row>
    <row r="49" spans="1:3">
      <c r="A49" s="1" t="s">
        <v>239</v>
      </c>
    </row>
    <row r="50" spans="1:3">
      <c r="A50" s="101" t="s">
        <v>240</v>
      </c>
      <c r="B50" s="101"/>
      <c r="C50" s="102"/>
    </row>
    <row r="51" spans="1:3">
      <c r="C51" s="63"/>
    </row>
  </sheetData>
  <protectedRanges>
    <protectedRange password="CD94" sqref="Y4:Z45" name="Mov Programada mes 2"/>
    <protectedRange password="CD94" sqref="C4:C20 C23:C43" name="Código"/>
    <protectedRange password="CD94" sqref="E4:E20 E23:E43" name="Diâmetro"/>
    <protectedRange password="CD94" sqref="F4:F20 F23:F43" name="Extensão"/>
    <protectedRange password="CD94" sqref="G4:G20 G23:G43" name="Origem"/>
    <protectedRange password="CD94" sqref="H4:H20 H23:H43" name="UF Origem"/>
    <protectedRange password="CD94" sqref="I4:I20 I23:I43" name="Destino"/>
    <protectedRange password="CD94" sqref="J4:J20 J23:J43" name="UF Destino"/>
    <protectedRange password="CD94" sqref="K4:K20 K23:K43" name="Produtos"/>
    <protectedRange password="CD94" sqref="G21:J22" name="Extensão_1"/>
    <protectedRange password="CD94" sqref="K21:K22" name="Produtos_1"/>
    <protectedRange password="CD94" sqref="F22" name="Extensão_1_3_1"/>
    <protectedRange password="CD94" sqref="F21" name="Extensão_1_3_2"/>
    <protectedRange password="CD94" sqref="L23:L42 L4:L20" name="Capacidade Máxima_2"/>
    <protectedRange password="CD94" sqref="M23:M42 M4:M20" name="Capacidade Operacional_2"/>
    <protectedRange password="CD94" sqref="L43:L45" name="Capacidade Máxima_1_1"/>
    <protectedRange password="CD94" sqref="M43:M45" name="Capacidade Operacional_1_1"/>
    <protectedRange password="CD94" sqref="L21" name="Capacidade Máxima_4_2"/>
    <protectedRange password="CD94" sqref="M21" name="Capacidade Operacional_4_2"/>
    <protectedRange password="CD94" sqref="L22" name="Capacidade Máxima_4_1_1"/>
    <protectedRange password="CD94" sqref="M22" name="Capacidade Operacional_4_1_1"/>
    <protectedRange password="CDC0" sqref="N4:N13 N15" name="Preferência do Proprietário_1"/>
    <protectedRange password="CDC0" sqref="O4:O15 O18:O42 O45" name="Vigência Preferência_2"/>
    <protectedRange password="CDC0" sqref="N43:N44" name="Preferência do Proprietário_1_1"/>
    <protectedRange password="CDC0" sqref="O43:O44" name="Vigência Preferência_1_1"/>
    <protectedRange password="CDC0" sqref="N16:N17" name="Preferência do Proprietário_2"/>
    <protectedRange password="CDC0" sqref="O16:O17" name="Vigência Preferência_2_1"/>
    <protectedRange password="CD94" sqref="D4:D20 D23:D43" name="Nome_1"/>
  </protectedRanges>
  <mergeCells count="21">
    <mergeCell ref="K1:K3"/>
    <mergeCell ref="S3:V3"/>
    <mergeCell ref="O1:O2"/>
    <mergeCell ref="A1:B1"/>
    <mergeCell ref="A2:A3"/>
    <mergeCell ref="B2:B3"/>
    <mergeCell ref="N1:N2"/>
    <mergeCell ref="C1:C3"/>
    <mergeCell ref="D2:D3"/>
    <mergeCell ref="H1:H3"/>
    <mergeCell ref="J1:J3"/>
    <mergeCell ref="G1:G3"/>
    <mergeCell ref="I1:I3"/>
    <mergeCell ref="L1:M1"/>
    <mergeCell ref="AH3:AI3"/>
    <mergeCell ref="AF3:AG3"/>
    <mergeCell ref="S1:V1"/>
    <mergeCell ref="P1:R1"/>
    <mergeCell ref="AB3:AC3"/>
    <mergeCell ref="AD3:AE3"/>
    <mergeCell ref="W3:AA3"/>
  </mergeCells>
  <phoneticPr fontId="3" type="noConversion"/>
  <printOptions horizontalCentered="1" verticalCentered="1"/>
  <pageMargins left="0.19685039370078741" right="0.15748031496062992" top="0.15748031496062992" bottom="0.15748031496062992" header="0.15748031496062992" footer="0.15748031496062992"/>
  <pageSetup paperSize="9" scale="40" orientation="landscape" horizontalDpi="300" verticalDpi="300" r:id="rId1"/>
  <headerFooter alignWithMargins="0">
    <oddHeader>&amp;R&amp;"Calibri"&amp;14&amp;K0078D7NP-1&amp;1#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A2D48-6E03-4CDB-91E0-1540242FD298}">
  <dimension ref="A1:S47"/>
  <sheetViews>
    <sheetView zoomScale="70" zoomScaleNormal="70" workbookViewId="0">
      <pane xSplit="4" ySplit="4" topLeftCell="I5" activePane="bottomRight" state="frozen"/>
      <selection pane="bottomRight" activeCell="Q10" sqref="Q10"/>
      <selection pane="bottomLeft" activeCell="A5" sqref="A5"/>
      <selection pane="topRight" activeCell="E1" sqref="E1"/>
    </sheetView>
  </sheetViews>
  <sheetFormatPr defaultRowHeight="12.6"/>
  <cols>
    <col min="1" max="1" width="10.5703125" bestFit="1" customWidth="1"/>
    <col min="2" max="2" width="20.42578125" bestFit="1" customWidth="1"/>
    <col min="3" max="4" width="8" bestFit="1" customWidth="1"/>
    <col min="5" max="5" width="31" bestFit="1" customWidth="1"/>
    <col min="6" max="6" width="5.5703125" bestFit="1" customWidth="1"/>
    <col min="7" max="7" width="23.5703125" bestFit="1" customWidth="1"/>
    <col min="8" max="8" width="5.5703125" bestFit="1" customWidth="1"/>
    <col min="9" max="9" width="21.5703125" bestFit="1" customWidth="1"/>
    <col min="10" max="10" width="15.5703125" bestFit="1" customWidth="1"/>
    <col min="11" max="11" width="14.5703125" bestFit="1" customWidth="1"/>
    <col min="12" max="12" width="14.5703125" customWidth="1"/>
    <col min="13" max="13" width="14.42578125" customWidth="1"/>
    <col min="14" max="14" width="14.5703125" customWidth="1"/>
    <col min="15" max="15" width="16.42578125" bestFit="1" customWidth="1"/>
    <col min="16" max="16" width="15.42578125" customWidth="1"/>
    <col min="17" max="17" width="16.42578125" bestFit="1" customWidth="1"/>
    <col min="18" max="18" width="15.42578125" customWidth="1"/>
    <col min="19" max="19" width="13.42578125" bestFit="1" customWidth="1"/>
  </cols>
  <sheetData>
    <row r="1" spans="1:19" ht="18" customHeight="1" thickBot="1">
      <c r="A1" s="210" t="s">
        <v>1</v>
      </c>
      <c r="B1" s="74" t="s">
        <v>2</v>
      </c>
      <c r="C1" s="74"/>
      <c r="D1" s="74"/>
      <c r="E1" s="212" t="s">
        <v>3</v>
      </c>
      <c r="F1" s="212" t="s">
        <v>4</v>
      </c>
      <c r="G1" s="212" t="s">
        <v>5</v>
      </c>
      <c r="H1" s="212" t="s">
        <v>4</v>
      </c>
      <c r="I1" s="207" t="s">
        <v>6</v>
      </c>
      <c r="J1" s="204" t="s">
        <v>7</v>
      </c>
      <c r="K1" s="205"/>
      <c r="L1" s="202" t="s">
        <v>241</v>
      </c>
      <c r="M1" s="206"/>
      <c r="N1" s="206"/>
      <c r="O1" s="206"/>
      <c r="P1" s="206"/>
      <c r="Q1" s="206"/>
      <c r="R1" s="206"/>
      <c r="S1" s="203"/>
    </row>
    <row r="2" spans="1:19" ht="95.25" customHeight="1" thickBot="1">
      <c r="A2" s="211"/>
      <c r="B2" s="198" t="s">
        <v>13</v>
      </c>
      <c r="C2" s="6" t="s">
        <v>14</v>
      </c>
      <c r="D2" s="6" t="s">
        <v>15</v>
      </c>
      <c r="E2" s="209"/>
      <c r="F2" s="209"/>
      <c r="G2" s="209"/>
      <c r="H2" s="209"/>
      <c r="I2" s="208"/>
      <c r="J2" s="33" t="s">
        <v>16</v>
      </c>
      <c r="K2" s="34" t="s">
        <v>17</v>
      </c>
      <c r="L2" s="202" t="s">
        <v>242</v>
      </c>
      <c r="M2" s="206"/>
      <c r="N2" s="202" t="s">
        <v>243</v>
      </c>
      <c r="O2" s="203"/>
      <c r="P2" s="202" t="s">
        <v>244</v>
      </c>
      <c r="Q2" s="206"/>
      <c r="R2" s="202" t="s">
        <v>245</v>
      </c>
      <c r="S2" s="203"/>
    </row>
    <row r="3" spans="1:19" ht="19.350000000000001" customHeight="1" thickBot="1">
      <c r="A3" s="211"/>
      <c r="B3" s="209"/>
      <c r="C3" s="55"/>
      <c r="D3" s="55"/>
      <c r="E3" s="209"/>
      <c r="F3" s="209"/>
      <c r="G3" s="209"/>
      <c r="H3" s="209"/>
      <c r="I3" s="208"/>
      <c r="J3" s="56"/>
      <c r="K3" s="57"/>
      <c r="L3" s="202" t="s">
        <v>246</v>
      </c>
      <c r="M3" s="203"/>
      <c r="N3" s="202" t="s">
        <v>246</v>
      </c>
      <c r="O3" s="203"/>
      <c r="P3" s="202" t="s">
        <v>246</v>
      </c>
      <c r="Q3" s="203"/>
      <c r="R3" s="202" t="s">
        <v>246</v>
      </c>
      <c r="S3" s="203"/>
    </row>
    <row r="4" spans="1:19" ht="18.600000000000001" thickBot="1">
      <c r="A4" s="211"/>
      <c r="B4" s="209"/>
      <c r="C4" s="42" t="s">
        <v>25</v>
      </c>
      <c r="D4" s="42" t="s">
        <v>26</v>
      </c>
      <c r="E4" s="209"/>
      <c r="F4" s="209"/>
      <c r="G4" s="209"/>
      <c r="H4" s="209"/>
      <c r="I4" s="208"/>
      <c r="J4" s="40" t="s">
        <v>27</v>
      </c>
      <c r="K4" s="41" t="s">
        <v>27</v>
      </c>
      <c r="L4" s="37" t="s">
        <v>247</v>
      </c>
      <c r="M4" s="37" t="s">
        <v>248</v>
      </c>
      <c r="N4" s="37" t="s">
        <v>247</v>
      </c>
      <c r="O4" s="37" t="s">
        <v>248</v>
      </c>
      <c r="P4" s="122" t="s">
        <v>247</v>
      </c>
      <c r="Q4" s="37" t="s">
        <v>248</v>
      </c>
      <c r="R4" s="37" t="s">
        <v>247</v>
      </c>
      <c r="S4" s="37" t="s">
        <v>248</v>
      </c>
    </row>
    <row r="5" spans="1:19" ht="18">
      <c r="A5" s="43" t="s">
        <v>36</v>
      </c>
      <c r="B5" s="44" t="s">
        <v>37</v>
      </c>
      <c r="C5" s="45">
        <v>8</v>
      </c>
      <c r="D5" s="45">
        <v>73.5</v>
      </c>
      <c r="E5" s="44" t="s">
        <v>38</v>
      </c>
      <c r="F5" s="46" t="s">
        <v>39</v>
      </c>
      <c r="G5" s="44" t="s">
        <v>40</v>
      </c>
      <c r="H5" s="46" t="s">
        <v>39</v>
      </c>
      <c r="I5" s="110" t="s">
        <v>41</v>
      </c>
      <c r="J5" s="38">
        <v>167040</v>
      </c>
      <c r="K5" s="39">
        <v>79199.953055999998</v>
      </c>
      <c r="L5" s="90">
        <v>0</v>
      </c>
      <c r="M5" s="152">
        <v>0</v>
      </c>
      <c r="N5" s="90">
        <v>0</v>
      </c>
      <c r="O5" s="125">
        <v>0</v>
      </c>
      <c r="P5" s="156">
        <v>0</v>
      </c>
      <c r="Q5" s="152">
        <v>79896</v>
      </c>
      <c r="R5" s="90">
        <v>0</v>
      </c>
      <c r="S5" s="125">
        <v>0</v>
      </c>
    </row>
    <row r="6" spans="1:19" ht="18">
      <c r="A6" s="48" t="s">
        <v>43</v>
      </c>
      <c r="B6" s="8" t="s">
        <v>37</v>
      </c>
      <c r="C6" s="9">
        <v>8</v>
      </c>
      <c r="D6" s="9">
        <v>91.6</v>
      </c>
      <c r="E6" s="8" t="s">
        <v>38</v>
      </c>
      <c r="F6" s="10" t="s">
        <v>39</v>
      </c>
      <c r="G6" s="8" t="s">
        <v>44</v>
      </c>
      <c r="H6" s="10" t="s">
        <v>39</v>
      </c>
      <c r="I6" s="20" t="s">
        <v>41</v>
      </c>
      <c r="J6" s="59">
        <v>165600</v>
      </c>
      <c r="K6" s="60">
        <v>79200.021600000007</v>
      </c>
      <c r="L6" s="140">
        <v>0</v>
      </c>
      <c r="M6" s="153">
        <v>0</v>
      </c>
      <c r="N6" s="140">
        <v>0</v>
      </c>
      <c r="O6" s="126">
        <v>0</v>
      </c>
      <c r="P6" s="157">
        <v>0</v>
      </c>
      <c r="Q6" s="153">
        <v>38563</v>
      </c>
      <c r="R6" s="140">
        <v>0</v>
      </c>
      <c r="S6" s="126">
        <v>0</v>
      </c>
    </row>
    <row r="7" spans="1:19" ht="18">
      <c r="A7" s="48" t="s">
        <v>46</v>
      </c>
      <c r="B7" s="8" t="s">
        <v>37</v>
      </c>
      <c r="C7" s="10">
        <v>10</v>
      </c>
      <c r="D7" s="9">
        <v>223.9</v>
      </c>
      <c r="E7" s="8" t="s">
        <v>47</v>
      </c>
      <c r="F7" s="10" t="s">
        <v>39</v>
      </c>
      <c r="G7" s="8" t="s">
        <v>38</v>
      </c>
      <c r="H7" s="10" t="s">
        <v>39</v>
      </c>
      <c r="I7" s="20" t="s">
        <v>41</v>
      </c>
      <c r="J7" s="59">
        <v>190080</v>
      </c>
      <c r="K7" s="60">
        <v>127444.83839999999</v>
      </c>
      <c r="L7" s="140">
        <v>0</v>
      </c>
      <c r="M7" s="153">
        <v>0</v>
      </c>
      <c r="N7" s="140">
        <v>0</v>
      </c>
      <c r="O7" s="126">
        <v>0</v>
      </c>
      <c r="P7" s="157">
        <v>0</v>
      </c>
      <c r="Q7" s="153">
        <v>118459</v>
      </c>
      <c r="R7" s="140">
        <v>0</v>
      </c>
      <c r="S7" s="126">
        <v>0</v>
      </c>
    </row>
    <row r="8" spans="1:19" ht="18">
      <c r="A8" s="48" t="s">
        <v>50</v>
      </c>
      <c r="B8" s="8" t="s">
        <v>58</v>
      </c>
      <c r="C8" s="10">
        <v>14</v>
      </c>
      <c r="D8" s="9">
        <v>36</v>
      </c>
      <c r="E8" s="8" t="s">
        <v>52</v>
      </c>
      <c r="F8" s="10" t="s">
        <v>39</v>
      </c>
      <c r="G8" s="8" t="s">
        <v>53</v>
      </c>
      <c r="H8" s="10" t="s">
        <v>39</v>
      </c>
      <c r="I8" s="20" t="s">
        <v>54</v>
      </c>
      <c r="J8" s="59">
        <v>916560</v>
      </c>
      <c r="K8" s="60">
        <v>779076</v>
      </c>
      <c r="L8" s="140">
        <v>0</v>
      </c>
      <c r="M8" s="153">
        <v>0</v>
      </c>
      <c r="N8" s="140">
        <v>0</v>
      </c>
      <c r="O8" s="126">
        <v>0</v>
      </c>
      <c r="P8" s="157">
        <v>0</v>
      </c>
      <c r="Q8" s="153">
        <v>49704</v>
      </c>
      <c r="R8" s="140">
        <v>0</v>
      </c>
      <c r="S8" s="126">
        <v>0</v>
      </c>
    </row>
    <row r="9" spans="1:19" ht="18">
      <c r="A9" s="48" t="s">
        <v>57</v>
      </c>
      <c r="B9" s="8" t="s">
        <v>58</v>
      </c>
      <c r="C9" s="10">
        <v>12</v>
      </c>
      <c r="D9" s="9">
        <v>36</v>
      </c>
      <c r="E9" s="8" t="s">
        <v>52</v>
      </c>
      <c r="F9" s="10" t="s">
        <v>39</v>
      </c>
      <c r="G9" s="8" t="s">
        <v>59</v>
      </c>
      <c r="H9" s="10" t="s">
        <v>39</v>
      </c>
      <c r="I9" s="20" t="s">
        <v>60</v>
      </c>
      <c r="J9" s="59">
        <v>185760</v>
      </c>
      <c r="K9" s="60">
        <v>157896</v>
      </c>
      <c r="L9" s="140">
        <v>0</v>
      </c>
      <c r="M9" s="153">
        <v>0</v>
      </c>
      <c r="N9" s="140">
        <v>0</v>
      </c>
      <c r="O9" s="126">
        <v>0</v>
      </c>
      <c r="P9" s="157">
        <v>0</v>
      </c>
      <c r="Q9" s="153">
        <v>0</v>
      </c>
      <c r="R9" s="140">
        <v>0</v>
      </c>
      <c r="S9" s="126">
        <v>0</v>
      </c>
    </row>
    <row r="10" spans="1:19" ht="18">
      <c r="A10" s="48" t="s">
        <v>63</v>
      </c>
      <c r="B10" s="8" t="s">
        <v>58</v>
      </c>
      <c r="C10" s="9">
        <v>8</v>
      </c>
      <c r="D10" s="9">
        <v>36</v>
      </c>
      <c r="E10" s="8" t="s">
        <v>53</v>
      </c>
      <c r="F10" s="10" t="s">
        <v>39</v>
      </c>
      <c r="G10" s="8" t="s">
        <v>52</v>
      </c>
      <c r="H10" s="10" t="s">
        <v>39</v>
      </c>
      <c r="I10" s="20" t="s">
        <v>41</v>
      </c>
      <c r="J10" s="59">
        <v>79920</v>
      </c>
      <c r="K10" s="60">
        <v>67932</v>
      </c>
      <c r="L10" s="140">
        <v>0</v>
      </c>
      <c r="M10" s="153">
        <v>0</v>
      </c>
      <c r="N10" s="140">
        <v>0</v>
      </c>
      <c r="O10" s="126">
        <v>0</v>
      </c>
      <c r="P10" s="157">
        <v>0</v>
      </c>
      <c r="Q10" s="153">
        <v>0</v>
      </c>
      <c r="R10" s="140">
        <v>0</v>
      </c>
      <c r="S10" s="126">
        <v>0</v>
      </c>
    </row>
    <row r="11" spans="1:19" ht="18">
      <c r="A11" s="48" t="s">
        <v>66</v>
      </c>
      <c r="B11" s="8" t="s">
        <v>249</v>
      </c>
      <c r="C11" s="10">
        <v>12</v>
      </c>
      <c r="D11" s="9">
        <v>15</v>
      </c>
      <c r="E11" s="8" t="s">
        <v>68</v>
      </c>
      <c r="F11" s="10" t="s">
        <v>69</v>
      </c>
      <c r="G11" s="8" t="s">
        <v>70</v>
      </c>
      <c r="H11" s="10" t="s">
        <v>69</v>
      </c>
      <c r="I11" s="20" t="s">
        <v>71</v>
      </c>
      <c r="J11" s="59">
        <v>324000</v>
      </c>
      <c r="K11" s="60">
        <v>225828</v>
      </c>
      <c r="L11" s="140">
        <v>0</v>
      </c>
      <c r="M11" s="153">
        <v>0</v>
      </c>
      <c r="N11" s="140">
        <v>0</v>
      </c>
      <c r="O11" s="126">
        <v>0</v>
      </c>
      <c r="P11" s="157">
        <v>0</v>
      </c>
      <c r="Q11" s="153">
        <v>0</v>
      </c>
      <c r="R11" s="140">
        <v>0</v>
      </c>
      <c r="S11" s="126">
        <v>0</v>
      </c>
    </row>
    <row r="12" spans="1:19" ht="18">
      <c r="A12" s="48" t="s">
        <v>74</v>
      </c>
      <c r="B12" s="8" t="s">
        <v>249</v>
      </c>
      <c r="C12" s="9">
        <v>4</v>
      </c>
      <c r="D12" s="9">
        <v>15</v>
      </c>
      <c r="E12" s="8" t="s">
        <v>68</v>
      </c>
      <c r="F12" s="10" t="s">
        <v>69</v>
      </c>
      <c r="G12" s="8" t="s">
        <v>70</v>
      </c>
      <c r="H12" s="10" t="s">
        <v>69</v>
      </c>
      <c r="I12" s="20" t="s">
        <v>75</v>
      </c>
      <c r="J12" s="59">
        <v>82800</v>
      </c>
      <c r="K12" s="60">
        <v>70380</v>
      </c>
      <c r="L12" s="140">
        <v>0</v>
      </c>
      <c r="M12" s="153">
        <v>0</v>
      </c>
      <c r="N12" s="140">
        <v>0</v>
      </c>
      <c r="O12" s="126">
        <v>0</v>
      </c>
      <c r="P12" s="157">
        <v>0</v>
      </c>
      <c r="Q12" s="153">
        <v>0</v>
      </c>
      <c r="R12" s="140">
        <v>0</v>
      </c>
      <c r="S12" s="126">
        <v>0</v>
      </c>
    </row>
    <row r="13" spans="1:19" ht="18">
      <c r="A13" s="48" t="s">
        <v>78</v>
      </c>
      <c r="B13" s="8" t="s">
        <v>79</v>
      </c>
      <c r="C13" s="10">
        <v>18</v>
      </c>
      <c r="D13" s="9">
        <v>364</v>
      </c>
      <c r="E13" s="8" t="s">
        <v>80</v>
      </c>
      <c r="F13" s="10" t="s">
        <v>81</v>
      </c>
      <c r="G13" s="8" t="s">
        <v>82</v>
      </c>
      <c r="H13" s="10" t="s">
        <v>83</v>
      </c>
      <c r="I13" s="20" t="s">
        <v>41</v>
      </c>
      <c r="J13" s="59">
        <v>248400</v>
      </c>
      <c r="K13" s="60">
        <v>208799.93538000001</v>
      </c>
      <c r="L13" s="140">
        <v>0</v>
      </c>
      <c r="M13" s="153">
        <v>3200</v>
      </c>
      <c r="N13" s="140">
        <v>0</v>
      </c>
      <c r="O13" s="126">
        <v>0</v>
      </c>
      <c r="P13" s="157">
        <v>0</v>
      </c>
      <c r="Q13" s="153">
        <v>0</v>
      </c>
      <c r="R13" s="140">
        <v>0</v>
      </c>
      <c r="S13" s="126">
        <v>0</v>
      </c>
    </row>
    <row r="14" spans="1:19" ht="18">
      <c r="A14" s="48" t="s">
        <v>86</v>
      </c>
      <c r="B14" s="8" t="s">
        <v>250</v>
      </c>
      <c r="C14" s="10">
        <v>12</v>
      </c>
      <c r="D14" s="9">
        <v>97.6</v>
      </c>
      <c r="E14" s="8" t="s">
        <v>88</v>
      </c>
      <c r="F14" s="10" t="s">
        <v>89</v>
      </c>
      <c r="G14" s="8" t="s">
        <v>90</v>
      </c>
      <c r="H14" s="10" t="s">
        <v>91</v>
      </c>
      <c r="I14" s="20" t="s">
        <v>92</v>
      </c>
      <c r="J14" s="59">
        <v>324000</v>
      </c>
      <c r="K14" s="60">
        <v>262180.8</v>
      </c>
      <c r="L14" s="140">
        <v>0</v>
      </c>
      <c r="M14" s="153">
        <v>150000</v>
      </c>
      <c r="N14" s="140">
        <v>0</v>
      </c>
      <c r="O14" s="126">
        <v>0</v>
      </c>
      <c r="P14" s="157">
        <v>0</v>
      </c>
      <c r="Q14" s="153">
        <v>0</v>
      </c>
      <c r="R14" s="140">
        <v>0</v>
      </c>
      <c r="S14" s="126">
        <v>0</v>
      </c>
    </row>
    <row r="15" spans="1:19" ht="18">
      <c r="A15" s="48" t="s">
        <v>95</v>
      </c>
      <c r="B15" s="8" t="s">
        <v>96</v>
      </c>
      <c r="C15" s="10">
        <v>10</v>
      </c>
      <c r="D15" s="9">
        <v>59.18</v>
      </c>
      <c r="E15" s="8" t="s">
        <v>97</v>
      </c>
      <c r="F15" s="10" t="s">
        <v>83</v>
      </c>
      <c r="G15" s="8" t="s">
        <v>98</v>
      </c>
      <c r="H15" s="10" t="s">
        <v>83</v>
      </c>
      <c r="I15" s="20" t="s">
        <v>41</v>
      </c>
      <c r="J15" s="59">
        <v>166320</v>
      </c>
      <c r="K15" s="60">
        <v>132889.68</v>
      </c>
      <c r="L15" s="140">
        <v>0</v>
      </c>
      <c r="M15" s="153">
        <v>0</v>
      </c>
      <c r="N15" s="140">
        <v>0</v>
      </c>
      <c r="O15" s="126">
        <v>0</v>
      </c>
      <c r="P15" s="157">
        <v>0</v>
      </c>
      <c r="Q15" s="153">
        <v>0</v>
      </c>
      <c r="R15" s="140">
        <v>0</v>
      </c>
      <c r="S15" s="126">
        <v>0</v>
      </c>
    </row>
    <row r="16" spans="1:19" ht="18">
      <c r="A16" s="48" t="s">
        <v>101</v>
      </c>
      <c r="B16" s="8" t="s">
        <v>102</v>
      </c>
      <c r="C16" s="9">
        <v>6</v>
      </c>
      <c r="D16" s="9">
        <v>26</v>
      </c>
      <c r="E16" s="8" t="s">
        <v>103</v>
      </c>
      <c r="F16" s="10" t="s">
        <v>104</v>
      </c>
      <c r="G16" s="8" t="s">
        <v>105</v>
      </c>
      <c r="H16" s="10" t="s">
        <v>104</v>
      </c>
      <c r="I16" s="20" t="s">
        <v>106</v>
      </c>
      <c r="J16" s="59">
        <v>79200</v>
      </c>
      <c r="K16" s="60">
        <v>67320</v>
      </c>
      <c r="L16" s="140">
        <v>0</v>
      </c>
      <c r="M16" s="153">
        <v>0</v>
      </c>
      <c r="N16" s="140">
        <v>0</v>
      </c>
      <c r="O16" s="126">
        <v>0</v>
      </c>
      <c r="P16" s="157">
        <v>0</v>
      </c>
      <c r="Q16" s="153">
        <v>0</v>
      </c>
      <c r="R16" s="140">
        <v>0</v>
      </c>
      <c r="S16" s="126">
        <v>0</v>
      </c>
    </row>
    <row r="17" spans="1:19" ht="18">
      <c r="A17" s="48" t="s">
        <v>108</v>
      </c>
      <c r="B17" s="8" t="s">
        <v>110</v>
      </c>
      <c r="C17" s="9">
        <v>8</v>
      </c>
      <c r="D17" s="9">
        <v>20.72</v>
      </c>
      <c r="E17" s="12" t="s">
        <v>111</v>
      </c>
      <c r="F17" s="10" t="s">
        <v>83</v>
      </c>
      <c r="G17" s="8" t="s">
        <v>112</v>
      </c>
      <c r="H17" s="10" t="s">
        <v>83</v>
      </c>
      <c r="I17" s="20" t="s">
        <v>113</v>
      </c>
      <c r="J17" s="59">
        <v>115200</v>
      </c>
      <c r="K17" s="60">
        <v>97920</v>
      </c>
      <c r="L17" s="140">
        <v>0</v>
      </c>
      <c r="M17" s="153">
        <v>22400</v>
      </c>
      <c r="N17" s="140">
        <v>0</v>
      </c>
      <c r="O17" s="126">
        <v>0</v>
      </c>
      <c r="P17" s="157">
        <v>0</v>
      </c>
      <c r="Q17" s="153">
        <v>0</v>
      </c>
      <c r="R17" s="140">
        <v>0</v>
      </c>
      <c r="S17" s="126">
        <v>0</v>
      </c>
    </row>
    <row r="18" spans="1:19" ht="18">
      <c r="A18" s="48" t="s">
        <v>114</v>
      </c>
      <c r="B18" s="8" t="s">
        <v>110</v>
      </c>
      <c r="C18" s="9">
        <v>12</v>
      </c>
      <c r="D18" s="9">
        <v>20.69</v>
      </c>
      <c r="E18" s="12" t="s">
        <v>111</v>
      </c>
      <c r="F18" s="10" t="s">
        <v>83</v>
      </c>
      <c r="G18" s="8" t="s">
        <v>112</v>
      </c>
      <c r="H18" s="10" t="s">
        <v>83</v>
      </c>
      <c r="I18" s="20" t="s">
        <v>116</v>
      </c>
      <c r="J18" s="59">
        <v>316800</v>
      </c>
      <c r="K18" s="60">
        <v>269280</v>
      </c>
      <c r="L18" s="140">
        <v>0</v>
      </c>
      <c r="M18" s="153">
        <v>120000</v>
      </c>
      <c r="N18" s="140">
        <v>0</v>
      </c>
      <c r="O18" s="126">
        <v>0</v>
      </c>
      <c r="P18" s="157">
        <v>0</v>
      </c>
      <c r="Q18" s="153">
        <v>0</v>
      </c>
      <c r="R18" s="140">
        <v>0</v>
      </c>
      <c r="S18" s="126">
        <v>0</v>
      </c>
    </row>
    <row r="19" spans="1:19" ht="18">
      <c r="A19" s="48" t="s">
        <v>119</v>
      </c>
      <c r="B19" s="8" t="s">
        <v>120</v>
      </c>
      <c r="C19" s="9">
        <v>10</v>
      </c>
      <c r="D19" s="9">
        <v>180.9</v>
      </c>
      <c r="E19" s="12" t="s">
        <v>121</v>
      </c>
      <c r="F19" s="10" t="s">
        <v>83</v>
      </c>
      <c r="G19" s="8" t="s">
        <v>112</v>
      </c>
      <c r="H19" s="10" t="s">
        <v>83</v>
      </c>
      <c r="I19" s="20" t="s">
        <v>122</v>
      </c>
      <c r="J19" s="59">
        <v>172800</v>
      </c>
      <c r="K19" s="60">
        <v>146880</v>
      </c>
      <c r="L19" s="140">
        <v>0</v>
      </c>
      <c r="M19" s="153">
        <v>16800</v>
      </c>
      <c r="N19" s="140">
        <v>0</v>
      </c>
      <c r="O19" s="126">
        <v>0</v>
      </c>
      <c r="P19" s="157">
        <v>0</v>
      </c>
      <c r="Q19" s="153">
        <v>0</v>
      </c>
      <c r="R19" s="140">
        <v>0</v>
      </c>
      <c r="S19" s="126">
        <v>0</v>
      </c>
    </row>
    <row r="20" spans="1:19" ht="18">
      <c r="A20" s="48" t="s">
        <v>125</v>
      </c>
      <c r="B20" s="8" t="s">
        <v>126</v>
      </c>
      <c r="C20" s="9">
        <v>8</v>
      </c>
      <c r="D20" s="9">
        <v>66</v>
      </c>
      <c r="E20" s="8" t="s">
        <v>127</v>
      </c>
      <c r="F20" s="10" t="s">
        <v>128</v>
      </c>
      <c r="G20" s="8" t="s">
        <v>129</v>
      </c>
      <c r="H20" s="10" t="s">
        <v>128</v>
      </c>
      <c r="I20" s="20" t="s">
        <v>41</v>
      </c>
      <c r="J20" s="59">
        <v>118080</v>
      </c>
      <c r="K20" s="60">
        <v>91334.88</v>
      </c>
      <c r="L20" s="140">
        <v>0</v>
      </c>
      <c r="M20" s="153">
        <v>24520</v>
      </c>
      <c r="N20" s="140">
        <v>0</v>
      </c>
      <c r="O20" s="126">
        <v>0</v>
      </c>
      <c r="P20" s="157">
        <v>0</v>
      </c>
      <c r="Q20" s="153">
        <v>0</v>
      </c>
      <c r="R20" s="140">
        <v>0</v>
      </c>
      <c r="S20" s="126">
        <v>0</v>
      </c>
    </row>
    <row r="21" spans="1:19" ht="18">
      <c r="A21" s="48" t="s">
        <v>132</v>
      </c>
      <c r="B21" s="8" t="s">
        <v>126</v>
      </c>
      <c r="C21" s="10">
        <v>10</v>
      </c>
      <c r="D21" s="9">
        <v>200</v>
      </c>
      <c r="E21" s="22" t="s">
        <v>88</v>
      </c>
      <c r="F21" s="10" t="s">
        <v>89</v>
      </c>
      <c r="G21" s="8" t="s">
        <v>127</v>
      </c>
      <c r="H21" s="10" t="s">
        <v>128</v>
      </c>
      <c r="I21" s="20" t="s">
        <v>41</v>
      </c>
      <c r="J21" s="59">
        <v>214560</v>
      </c>
      <c r="K21" s="60">
        <v>211556.15999999997</v>
      </c>
      <c r="L21" s="140">
        <v>0</v>
      </c>
      <c r="M21" s="153">
        <v>162941</v>
      </c>
      <c r="N21" s="141">
        <v>0</v>
      </c>
      <c r="O21" s="126">
        <v>0</v>
      </c>
      <c r="P21" s="157">
        <v>0</v>
      </c>
      <c r="Q21" s="153">
        <v>0</v>
      </c>
      <c r="R21" s="140">
        <v>0</v>
      </c>
      <c r="S21" s="126">
        <v>0</v>
      </c>
    </row>
    <row r="22" spans="1:19" ht="18">
      <c r="A22" s="48" t="s">
        <v>251</v>
      </c>
      <c r="B22" s="8" t="s">
        <v>252</v>
      </c>
      <c r="C22" s="10">
        <v>12</v>
      </c>
      <c r="D22" s="9">
        <v>179</v>
      </c>
      <c r="E22" s="22" t="s">
        <v>135</v>
      </c>
      <c r="F22" s="10" t="s">
        <v>69</v>
      </c>
      <c r="G22" s="8" t="s">
        <v>136</v>
      </c>
      <c r="H22" s="10" t="s">
        <v>137</v>
      </c>
      <c r="I22" s="20" t="s">
        <v>41</v>
      </c>
      <c r="J22" s="59">
        <v>277290</v>
      </c>
      <c r="K22" s="60">
        <v>191256</v>
      </c>
      <c r="L22" s="140">
        <v>0</v>
      </c>
      <c r="M22" s="153">
        <v>121800</v>
      </c>
      <c r="N22" s="141">
        <v>0</v>
      </c>
      <c r="O22" s="126">
        <v>0</v>
      </c>
      <c r="P22" s="157">
        <v>0</v>
      </c>
      <c r="Q22" s="153">
        <v>0</v>
      </c>
      <c r="R22" s="140">
        <v>0</v>
      </c>
      <c r="S22" s="126">
        <v>0</v>
      </c>
    </row>
    <row r="23" spans="1:19" ht="18">
      <c r="A23" s="48" t="s">
        <v>253</v>
      </c>
      <c r="B23" s="8" t="s">
        <v>254</v>
      </c>
      <c r="C23" s="10">
        <v>20</v>
      </c>
      <c r="D23" s="9">
        <v>785</v>
      </c>
      <c r="E23" s="22" t="s">
        <v>140</v>
      </c>
      <c r="F23" s="10" t="s">
        <v>91</v>
      </c>
      <c r="G23" s="8" t="s">
        <v>135</v>
      </c>
      <c r="H23" s="10" t="s">
        <v>137</v>
      </c>
      <c r="I23" s="20" t="s">
        <v>41</v>
      </c>
      <c r="J23" s="59">
        <v>961200</v>
      </c>
      <c r="K23" s="60">
        <v>681647</v>
      </c>
      <c r="L23" s="140">
        <v>0</v>
      </c>
      <c r="M23" s="153">
        <v>738460</v>
      </c>
      <c r="N23" s="141">
        <v>0</v>
      </c>
      <c r="O23" s="126">
        <v>0</v>
      </c>
      <c r="P23" s="157">
        <v>0</v>
      </c>
      <c r="Q23" s="153">
        <v>0</v>
      </c>
      <c r="R23" s="140">
        <v>0</v>
      </c>
      <c r="S23" s="126">
        <v>0</v>
      </c>
    </row>
    <row r="24" spans="1:19" ht="18.75">
      <c r="A24" s="103" t="s">
        <v>143</v>
      </c>
      <c r="B24" s="104" t="s">
        <v>255</v>
      </c>
      <c r="C24" s="105">
        <v>16</v>
      </c>
      <c r="D24" s="106">
        <v>372</v>
      </c>
      <c r="E24" s="104" t="s">
        <v>145</v>
      </c>
      <c r="F24" s="107" t="s">
        <v>91</v>
      </c>
      <c r="G24" s="104" t="s">
        <v>112</v>
      </c>
      <c r="H24" s="107" t="s">
        <v>83</v>
      </c>
      <c r="I24" s="151" t="s">
        <v>41</v>
      </c>
      <c r="J24" s="59">
        <v>331200</v>
      </c>
      <c r="K24" s="60">
        <v>281520</v>
      </c>
      <c r="L24" s="141">
        <v>0</v>
      </c>
      <c r="M24" s="154">
        <v>100000</v>
      </c>
      <c r="N24" s="141">
        <v>0</v>
      </c>
      <c r="O24" s="126">
        <v>182000</v>
      </c>
      <c r="P24" s="157">
        <v>0</v>
      </c>
      <c r="Q24" s="153">
        <v>0</v>
      </c>
      <c r="R24" s="140">
        <v>0</v>
      </c>
      <c r="S24" s="126">
        <v>0</v>
      </c>
    </row>
    <row r="25" spans="1:19" ht="18">
      <c r="A25" s="50" t="s">
        <v>148</v>
      </c>
      <c r="B25" s="22" t="s">
        <v>149</v>
      </c>
      <c r="C25" s="25">
        <v>14</v>
      </c>
      <c r="D25" s="24">
        <v>50</v>
      </c>
      <c r="E25" s="22" t="s">
        <v>150</v>
      </c>
      <c r="F25" s="25" t="s">
        <v>91</v>
      </c>
      <c r="G25" s="22" t="s">
        <v>151</v>
      </c>
      <c r="H25" s="25" t="s">
        <v>91</v>
      </c>
      <c r="I25" s="26" t="s">
        <v>41</v>
      </c>
      <c r="J25" s="59">
        <v>409680</v>
      </c>
      <c r="K25" s="60">
        <v>236098.584</v>
      </c>
      <c r="L25" s="140">
        <v>0</v>
      </c>
      <c r="M25" s="153">
        <v>123000</v>
      </c>
      <c r="N25" s="141">
        <v>0</v>
      </c>
      <c r="O25" s="126">
        <v>0</v>
      </c>
      <c r="P25" s="157">
        <v>0</v>
      </c>
      <c r="Q25" s="153">
        <v>0</v>
      </c>
      <c r="R25" s="140">
        <v>0</v>
      </c>
      <c r="S25" s="126">
        <v>0</v>
      </c>
    </row>
    <row r="26" spans="1:19" ht="18">
      <c r="A26" s="50" t="s">
        <v>154</v>
      </c>
      <c r="B26" s="22" t="s">
        <v>155</v>
      </c>
      <c r="C26" s="25">
        <v>14</v>
      </c>
      <c r="D26" s="24">
        <v>50</v>
      </c>
      <c r="E26" s="22" t="s">
        <v>151</v>
      </c>
      <c r="F26" s="25" t="s">
        <v>91</v>
      </c>
      <c r="G26" s="22" t="s">
        <v>150</v>
      </c>
      <c r="H26" s="25" t="s">
        <v>91</v>
      </c>
      <c r="I26" s="26" t="s">
        <v>156</v>
      </c>
      <c r="J26" s="59">
        <v>347760</v>
      </c>
      <c r="K26" s="60">
        <v>198049.32</v>
      </c>
      <c r="L26" s="140">
        <v>0</v>
      </c>
      <c r="M26" s="153">
        <v>172400</v>
      </c>
      <c r="N26" s="141">
        <v>0</v>
      </c>
      <c r="O26" s="126">
        <v>0</v>
      </c>
      <c r="P26" s="157">
        <v>0</v>
      </c>
      <c r="Q26" s="153">
        <v>0</v>
      </c>
      <c r="R26" s="140">
        <v>0</v>
      </c>
      <c r="S26" s="126">
        <v>0</v>
      </c>
    </row>
    <row r="27" spans="1:19" ht="18">
      <c r="A27" s="50" t="s">
        <v>159</v>
      </c>
      <c r="B27" s="22" t="s">
        <v>160</v>
      </c>
      <c r="C27" s="25">
        <v>14</v>
      </c>
      <c r="D27" s="24">
        <v>46</v>
      </c>
      <c r="E27" s="22" t="s">
        <v>161</v>
      </c>
      <c r="F27" s="25" t="s">
        <v>91</v>
      </c>
      <c r="G27" s="22" t="s">
        <v>150</v>
      </c>
      <c r="H27" s="25" t="s">
        <v>91</v>
      </c>
      <c r="I27" s="26" t="s">
        <v>162</v>
      </c>
      <c r="J27" s="59">
        <v>332640</v>
      </c>
      <c r="K27" s="60">
        <v>282744</v>
      </c>
      <c r="L27" s="140">
        <v>0</v>
      </c>
      <c r="M27" s="153">
        <v>71197</v>
      </c>
      <c r="N27" s="141">
        <v>0</v>
      </c>
      <c r="O27" s="126">
        <v>0</v>
      </c>
      <c r="P27" s="157">
        <v>0</v>
      </c>
      <c r="Q27" s="153">
        <v>0</v>
      </c>
      <c r="R27" s="140">
        <v>0</v>
      </c>
      <c r="S27" s="126">
        <v>0</v>
      </c>
    </row>
    <row r="28" spans="1:19" ht="18">
      <c r="A28" s="50" t="s">
        <v>165</v>
      </c>
      <c r="B28" s="22" t="s">
        <v>166</v>
      </c>
      <c r="C28" s="25">
        <v>10</v>
      </c>
      <c r="D28" s="24">
        <v>37</v>
      </c>
      <c r="E28" s="22" t="s">
        <v>161</v>
      </c>
      <c r="F28" s="25" t="s">
        <v>91</v>
      </c>
      <c r="G28" s="22" t="s">
        <v>150</v>
      </c>
      <c r="H28" s="25" t="s">
        <v>91</v>
      </c>
      <c r="I28" s="26" t="s">
        <v>162</v>
      </c>
      <c r="J28" s="59">
        <v>254880</v>
      </c>
      <c r="K28" s="60">
        <v>129988.79999999999</v>
      </c>
      <c r="L28" s="140">
        <v>0</v>
      </c>
      <c r="M28" s="153">
        <v>49222</v>
      </c>
      <c r="N28" s="141">
        <v>0</v>
      </c>
      <c r="O28" s="126">
        <v>0</v>
      </c>
      <c r="P28" s="157">
        <v>0</v>
      </c>
      <c r="Q28" s="153">
        <v>0</v>
      </c>
      <c r="R28" s="140">
        <v>0</v>
      </c>
      <c r="S28" s="126">
        <v>0</v>
      </c>
    </row>
    <row r="29" spans="1:19" ht="18">
      <c r="A29" s="50" t="s">
        <v>169</v>
      </c>
      <c r="B29" s="22" t="s">
        <v>256</v>
      </c>
      <c r="C29" s="25">
        <v>18</v>
      </c>
      <c r="D29" s="24">
        <v>38</v>
      </c>
      <c r="E29" s="22" t="s">
        <v>150</v>
      </c>
      <c r="F29" s="25" t="s">
        <v>91</v>
      </c>
      <c r="G29" s="22" t="s">
        <v>161</v>
      </c>
      <c r="H29" s="25" t="s">
        <v>91</v>
      </c>
      <c r="I29" s="26" t="s">
        <v>156</v>
      </c>
      <c r="J29" s="59">
        <v>303120</v>
      </c>
      <c r="K29" s="60">
        <v>288054.93599999999</v>
      </c>
      <c r="L29" s="140">
        <v>0</v>
      </c>
      <c r="M29" s="153">
        <v>407479</v>
      </c>
      <c r="N29" s="141">
        <v>0</v>
      </c>
      <c r="O29" s="126">
        <v>0</v>
      </c>
      <c r="P29" s="157">
        <v>0</v>
      </c>
      <c r="Q29" s="153">
        <v>0</v>
      </c>
      <c r="R29" s="140">
        <v>0</v>
      </c>
      <c r="S29" s="126">
        <v>0</v>
      </c>
    </row>
    <row r="30" spans="1:19" ht="18">
      <c r="A30" s="50" t="s">
        <v>173</v>
      </c>
      <c r="B30" s="22" t="s">
        <v>257</v>
      </c>
      <c r="C30" s="25">
        <v>18</v>
      </c>
      <c r="D30" s="24">
        <v>38</v>
      </c>
      <c r="E30" s="22" t="s">
        <v>161</v>
      </c>
      <c r="F30" s="25" t="s">
        <v>91</v>
      </c>
      <c r="G30" s="22" t="s">
        <v>150</v>
      </c>
      <c r="H30" s="25" t="s">
        <v>91</v>
      </c>
      <c r="I30" s="26" t="s">
        <v>41</v>
      </c>
      <c r="J30" s="59">
        <v>342000</v>
      </c>
      <c r="K30" s="60">
        <v>277327.8</v>
      </c>
      <c r="L30" s="140">
        <v>0</v>
      </c>
      <c r="M30" s="153">
        <v>88723</v>
      </c>
      <c r="N30" s="141">
        <v>0</v>
      </c>
      <c r="O30" s="126">
        <v>0</v>
      </c>
      <c r="P30" s="157">
        <v>0</v>
      </c>
      <c r="Q30" s="153">
        <v>0</v>
      </c>
      <c r="R30" s="140">
        <v>0</v>
      </c>
      <c r="S30" s="126">
        <v>0</v>
      </c>
    </row>
    <row r="31" spans="1:19" ht="18.75">
      <c r="A31" s="103" t="s">
        <v>177</v>
      </c>
      <c r="B31" s="104" t="s">
        <v>178</v>
      </c>
      <c r="C31" s="105">
        <v>18</v>
      </c>
      <c r="D31" s="106">
        <v>153</v>
      </c>
      <c r="E31" s="104" t="s">
        <v>140</v>
      </c>
      <c r="F31" s="107" t="s">
        <v>91</v>
      </c>
      <c r="G31" s="104" t="s">
        <v>145</v>
      </c>
      <c r="H31" s="107" t="s">
        <v>91</v>
      </c>
      <c r="I31" s="151" t="s">
        <v>41</v>
      </c>
      <c r="J31" s="59">
        <v>737280</v>
      </c>
      <c r="K31" s="60">
        <v>410492</v>
      </c>
      <c r="L31" s="141">
        <v>0</v>
      </c>
      <c r="M31" s="154">
        <v>203000</v>
      </c>
      <c r="N31" s="141">
        <v>0</v>
      </c>
      <c r="O31" s="126">
        <v>415000</v>
      </c>
      <c r="P31" s="157">
        <v>0</v>
      </c>
      <c r="Q31" s="153">
        <v>0</v>
      </c>
      <c r="R31" s="140">
        <v>0</v>
      </c>
      <c r="S31" s="126">
        <v>0</v>
      </c>
    </row>
    <row r="32" spans="1:19" ht="18">
      <c r="A32" s="103" t="s">
        <v>181</v>
      </c>
      <c r="B32" s="104" t="s">
        <v>182</v>
      </c>
      <c r="C32" s="107">
        <v>10</v>
      </c>
      <c r="D32" s="106">
        <v>98.8</v>
      </c>
      <c r="E32" s="104" t="s">
        <v>151</v>
      </c>
      <c r="F32" s="107" t="s">
        <v>91</v>
      </c>
      <c r="G32" s="104" t="s">
        <v>140</v>
      </c>
      <c r="H32" s="107" t="s">
        <v>91</v>
      </c>
      <c r="I32" s="151" t="s">
        <v>41</v>
      </c>
      <c r="J32" s="59">
        <v>181440</v>
      </c>
      <c r="K32" s="60">
        <v>130319.28</v>
      </c>
      <c r="L32" s="141">
        <v>0</v>
      </c>
      <c r="M32" s="154">
        <v>36000</v>
      </c>
      <c r="N32" s="141">
        <v>0</v>
      </c>
      <c r="O32" s="126">
        <v>0</v>
      </c>
      <c r="P32" s="157">
        <v>0</v>
      </c>
      <c r="Q32" s="153">
        <v>0</v>
      </c>
      <c r="R32" s="140">
        <v>0</v>
      </c>
      <c r="S32" s="126">
        <v>0</v>
      </c>
    </row>
    <row r="33" spans="1:19" ht="18.75">
      <c r="A33" s="50" t="s">
        <v>185</v>
      </c>
      <c r="B33" s="22" t="s">
        <v>182</v>
      </c>
      <c r="C33" s="23">
        <v>14</v>
      </c>
      <c r="D33" s="24">
        <v>98.8</v>
      </c>
      <c r="E33" s="22" t="s">
        <v>140</v>
      </c>
      <c r="F33" s="25" t="s">
        <v>91</v>
      </c>
      <c r="G33" s="22" t="s">
        <v>151</v>
      </c>
      <c r="H33" s="25" t="s">
        <v>91</v>
      </c>
      <c r="I33" s="26" t="s">
        <v>41</v>
      </c>
      <c r="J33" s="59">
        <v>375120</v>
      </c>
      <c r="K33" s="60">
        <v>252594.55439999999</v>
      </c>
      <c r="L33" s="140">
        <v>0</v>
      </c>
      <c r="M33" s="153">
        <v>44800</v>
      </c>
      <c r="N33" s="141">
        <v>0</v>
      </c>
      <c r="O33" s="126">
        <v>110000</v>
      </c>
      <c r="P33" s="157">
        <v>0</v>
      </c>
      <c r="Q33" s="153">
        <v>0</v>
      </c>
      <c r="R33" s="140">
        <v>0</v>
      </c>
      <c r="S33" s="126">
        <v>0</v>
      </c>
    </row>
    <row r="34" spans="1:19" ht="18">
      <c r="A34" s="50" t="s">
        <v>188</v>
      </c>
      <c r="B34" s="22" t="s">
        <v>182</v>
      </c>
      <c r="C34" s="25">
        <v>16</v>
      </c>
      <c r="D34" s="24">
        <v>98.8</v>
      </c>
      <c r="E34" s="22" t="s">
        <v>140</v>
      </c>
      <c r="F34" s="25" t="s">
        <v>91</v>
      </c>
      <c r="G34" s="22" t="s">
        <v>151</v>
      </c>
      <c r="H34" s="25" t="s">
        <v>91</v>
      </c>
      <c r="I34" s="26" t="s">
        <v>156</v>
      </c>
      <c r="J34" s="59">
        <v>354960</v>
      </c>
      <c r="K34" s="60">
        <v>158400.9</v>
      </c>
      <c r="L34" s="140">
        <v>0</v>
      </c>
      <c r="M34" s="153">
        <v>172400</v>
      </c>
      <c r="N34" s="141">
        <v>0</v>
      </c>
      <c r="O34" s="126">
        <v>0</v>
      </c>
      <c r="P34" s="157">
        <v>0</v>
      </c>
      <c r="Q34" s="153">
        <v>0</v>
      </c>
      <c r="R34" s="140">
        <v>0</v>
      </c>
      <c r="S34" s="126">
        <v>0</v>
      </c>
    </row>
    <row r="35" spans="1:19" ht="18">
      <c r="A35" s="50" t="s">
        <v>192</v>
      </c>
      <c r="B35" s="22" t="s">
        <v>193</v>
      </c>
      <c r="C35" s="25">
        <v>22</v>
      </c>
      <c r="D35" s="24">
        <v>36.200000000000003</v>
      </c>
      <c r="E35" s="22" t="s">
        <v>194</v>
      </c>
      <c r="F35" s="25" t="s">
        <v>91</v>
      </c>
      <c r="G35" s="22" t="s">
        <v>145</v>
      </c>
      <c r="H35" s="25" t="s">
        <v>91</v>
      </c>
      <c r="I35" s="26" t="s">
        <v>41</v>
      </c>
      <c r="J35" s="59">
        <v>1202400</v>
      </c>
      <c r="K35" s="60">
        <v>727488.07200000004</v>
      </c>
      <c r="L35" s="140">
        <v>0</v>
      </c>
      <c r="M35" s="153">
        <v>297628</v>
      </c>
      <c r="N35" s="141">
        <v>0</v>
      </c>
      <c r="O35" s="126">
        <v>0</v>
      </c>
      <c r="P35" s="157">
        <v>0</v>
      </c>
      <c r="Q35" s="153">
        <v>0</v>
      </c>
      <c r="R35" s="140">
        <v>0</v>
      </c>
      <c r="S35" s="126">
        <v>0</v>
      </c>
    </row>
    <row r="36" spans="1:19" ht="18">
      <c r="A36" s="50" t="s">
        <v>192</v>
      </c>
      <c r="B36" s="22" t="s">
        <v>193</v>
      </c>
      <c r="C36" s="25">
        <v>22</v>
      </c>
      <c r="D36" s="24">
        <v>58.7</v>
      </c>
      <c r="E36" s="22" t="s">
        <v>145</v>
      </c>
      <c r="F36" s="25" t="s">
        <v>91</v>
      </c>
      <c r="G36" s="22" t="s">
        <v>197</v>
      </c>
      <c r="H36" s="25" t="s">
        <v>91</v>
      </c>
      <c r="I36" s="26" t="s">
        <v>41</v>
      </c>
      <c r="J36" s="59">
        <v>1256400</v>
      </c>
      <c r="K36" s="60">
        <v>727267.14</v>
      </c>
      <c r="L36" s="140">
        <v>0</v>
      </c>
      <c r="M36" s="153">
        <v>40900</v>
      </c>
      <c r="N36" s="141">
        <v>0</v>
      </c>
      <c r="O36" s="126">
        <v>0</v>
      </c>
      <c r="P36" s="157">
        <v>0</v>
      </c>
      <c r="Q36" s="153">
        <v>0</v>
      </c>
      <c r="R36" s="140">
        <v>0</v>
      </c>
      <c r="S36" s="126">
        <v>0</v>
      </c>
    </row>
    <row r="37" spans="1:19" ht="18">
      <c r="A37" s="48" t="s">
        <v>192</v>
      </c>
      <c r="B37" s="8" t="s">
        <v>193</v>
      </c>
      <c r="C37" s="10">
        <v>22</v>
      </c>
      <c r="D37" s="9">
        <v>24.7</v>
      </c>
      <c r="E37" s="8" t="s">
        <v>197</v>
      </c>
      <c r="F37" s="10" t="s">
        <v>91</v>
      </c>
      <c r="G37" s="8" t="s">
        <v>150</v>
      </c>
      <c r="H37" s="10" t="s">
        <v>91</v>
      </c>
      <c r="I37" s="20" t="s">
        <v>41</v>
      </c>
      <c r="J37" s="59">
        <v>1268640</v>
      </c>
      <c r="K37" s="60">
        <v>727882.20000000007</v>
      </c>
      <c r="L37" s="140">
        <v>0</v>
      </c>
      <c r="M37" s="153">
        <v>45000</v>
      </c>
      <c r="N37" s="141">
        <v>0</v>
      </c>
      <c r="O37" s="126">
        <v>0</v>
      </c>
      <c r="P37" s="157">
        <v>0</v>
      </c>
      <c r="Q37" s="153">
        <v>0</v>
      </c>
      <c r="R37" s="140">
        <v>0</v>
      </c>
      <c r="S37" s="126">
        <v>0</v>
      </c>
    </row>
    <row r="38" spans="1:19" ht="18">
      <c r="A38" s="48" t="s">
        <v>202</v>
      </c>
      <c r="B38" s="8" t="s">
        <v>193</v>
      </c>
      <c r="C38" s="10">
        <v>24</v>
      </c>
      <c r="D38" s="9">
        <v>120</v>
      </c>
      <c r="E38" s="8" t="s">
        <v>194</v>
      </c>
      <c r="F38" s="10" t="s">
        <v>91</v>
      </c>
      <c r="G38" s="8" t="s">
        <v>150</v>
      </c>
      <c r="H38" s="10" t="s">
        <v>91</v>
      </c>
      <c r="I38" s="20" t="s">
        <v>156</v>
      </c>
      <c r="J38" s="59">
        <v>560160</v>
      </c>
      <c r="K38" s="60">
        <v>360641</v>
      </c>
      <c r="L38" s="140">
        <v>0</v>
      </c>
      <c r="M38" s="153">
        <v>203000</v>
      </c>
      <c r="N38" s="141">
        <v>0</v>
      </c>
      <c r="O38" s="126">
        <v>0</v>
      </c>
      <c r="P38" s="157">
        <v>0</v>
      </c>
      <c r="Q38" s="153">
        <v>0</v>
      </c>
      <c r="R38" s="140">
        <v>0</v>
      </c>
      <c r="S38" s="126">
        <v>0</v>
      </c>
    </row>
    <row r="39" spans="1:19" ht="18">
      <c r="A39" s="48" t="s">
        <v>205</v>
      </c>
      <c r="B39" s="8" t="s">
        <v>178</v>
      </c>
      <c r="C39" s="10">
        <v>24</v>
      </c>
      <c r="D39" s="9">
        <v>80.490000000000009</v>
      </c>
      <c r="E39" s="8" t="s">
        <v>207</v>
      </c>
      <c r="F39" s="10" t="s">
        <v>91</v>
      </c>
      <c r="G39" s="8" t="s">
        <v>145</v>
      </c>
      <c r="H39" s="10" t="s">
        <v>91</v>
      </c>
      <c r="I39" s="20" t="s">
        <v>41</v>
      </c>
      <c r="J39" s="59">
        <v>1008000</v>
      </c>
      <c r="K39" s="60">
        <v>673199.75520000001</v>
      </c>
      <c r="L39" s="140">
        <v>0</v>
      </c>
      <c r="M39" s="153">
        <v>682000</v>
      </c>
      <c r="N39" s="141">
        <v>0</v>
      </c>
      <c r="O39" s="126">
        <v>0</v>
      </c>
      <c r="P39" s="157">
        <v>0</v>
      </c>
      <c r="Q39" s="153">
        <v>0</v>
      </c>
      <c r="R39" s="140">
        <v>0</v>
      </c>
      <c r="S39" s="126">
        <v>0</v>
      </c>
    </row>
    <row r="40" spans="1:19" ht="18">
      <c r="A40" s="48" t="s">
        <v>205</v>
      </c>
      <c r="B40" s="8" t="s">
        <v>178</v>
      </c>
      <c r="C40" s="10">
        <v>24</v>
      </c>
      <c r="D40" s="9">
        <v>153</v>
      </c>
      <c r="E40" s="8" t="s">
        <v>145</v>
      </c>
      <c r="F40" s="10" t="s">
        <v>91</v>
      </c>
      <c r="G40" s="8" t="s">
        <v>140</v>
      </c>
      <c r="H40" s="10" t="s">
        <v>91</v>
      </c>
      <c r="I40" s="20" t="s">
        <v>41</v>
      </c>
      <c r="J40" s="59">
        <v>1175040</v>
      </c>
      <c r="K40" s="60">
        <v>675177.98400000005</v>
      </c>
      <c r="L40" s="140">
        <v>0</v>
      </c>
      <c r="M40" s="153">
        <v>252621</v>
      </c>
      <c r="N40" s="141">
        <v>0</v>
      </c>
      <c r="O40" s="126">
        <v>0</v>
      </c>
      <c r="P40" s="157">
        <v>0</v>
      </c>
      <c r="Q40" s="153">
        <v>0</v>
      </c>
      <c r="R40" s="140">
        <v>0</v>
      </c>
      <c r="S40" s="126">
        <v>0</v>
      </c>
    </row>
    <row r="41" spans="1:19" ht="18">
      <c r="A41" s="48" t="s">
        <v>211</v>
      </c>
      <c r="B41" s="8" t="s">
        <v>193</v>
      </c>
      <c r="C41" s="10">
        <v>16</v>
      </c>
      <c r="D41" s="9">
        <v>67</v>
      </c>
      <c r="E41" s="8" t="s">
        <v>194</v>
      </c>
      <c r="F41" s="10" t="s">
        <v>91</v>
      </c>
      <c r="G41" s="12" t="s">
        <v>212</v>
      </c>
      <c r="H41" s="10" t="s">
        <v>91</v>
      </c>
      <c r="I41" s="20" t="s">
        <v>41</v>
      </c>
      <c r="J41" s="59">
        <v>475920</v>
      </c>
      <c r="K41" s="60">
        <v>404532</v>
      </c>
      <c r="L41" s="140">
        <v>0</v>
      </c>
      <c r="M41" s="153">
        <v>235890</v>
      </c>
      <c r="N41" s="141">
        <v>0</v>
      </c>
      <c r="O41" s="126">
        <v>0</v>
      </c>
      <c r="P41" s="157">
        <v>0</v>
      </c>
      <c r="Q41" s="153">
        <v>0</v>
      </c>
      <c r="R41" s="140">
        <v>0</v>
      </c>
      <c r="S41" s="126">
        <v>0</v>
      </c>
    </row>
    <row r="42" spans="1:19" ht="18">
      <c r="A42" s="48" t="s">
        <v>215</v>
      </c>
      <c r="B42" s="8" t="s">
        <v>193</v>
      </c>
      <c r="C42" s="10">
        <v>16</v>
      </c>
      <c r="D42" s="9">
        <v>29</v>
      </c>
      <c r="E42" s="12" t="s">
        <v>217</v>
      </c>
      <c r="F42" s="10" t="s">
        <v>91</v>
      </c>
      <c r="G42" s="12" t="s">
        <v>212</v>
      </c>
      <c r="H42" s="10" t="s">
        <v>91</v>
      </c>
      <c r="I42" s="20" t="s">
        <v>41</v>
      </c>
      <c r="J42" s="59">
        <v>600480</v>
      </c>
      <c r="K42" s="60">
        <v>255204</v>
      </c>
      <c r="L42" s="140">
        <v>0</v>
      </c>
      <c r="M42" s="153">
        <v>202429</v>
      </c>
      <c r="N42" s="141">
        <v>0</v>
      </c>
      <c r="O42" s="126">
        <v>0</v>
      </c>
      <c r="P42" s="157">
        <v>0</v>
      </c>
      <c r="Q42" s="153">
        <v>0</v>
      </c>
      <c r="R42" s="140">
        <v>0</v>
      </c>
      <c r="S42" s="126">
        <v>0</v>
      </c>
    </row>
    <row r="43" spans="1:19" ht="18">
      <c r="A43" s="48" t="s">
        <v>220</v>
      </c>
      <c r="B43" s="8" t="s">
        <v>193</v>
      </c>
      <c r="C43" s="9">
        <v>16</v>
      </c>
      <c r="D43" s="9">
        <v>29</v>
      </c>
      <c r="E43" s="12" t="s">
        <v>212</v>
      </c>
      <c r="F43" s="10" t="s">
        <v>91</v>
      </c>
      <c r="G43" s="8" t="s">
        <v>197</v>
      </c>
      <c r="H43" s="10" t="s">
        <v>91</v>
      </c>
      <c r="I43" s="20" t="s">
        <v>41</v>
      </c>
      <c r="J43" s="59">
        <v>583920</v>
      </c>
      <c r="K43" s="60">
        <v>406992.24</v>
      </c>
      <c r="L43" s="140">
        <v>0</v>
      </c>
      <c r="M43" s="153">
        <v>272800</v>
      </c>
      <c r="N43" s="141">
        <v>0</v>
      </c>
      <c r="O43" s="126">
        <v>0</v>
      </c>
      <c r="P43" s="157">
        <v>0</v>
      </c>
      <c r="Q43" s="153">
        <v>0</v>
      </c>
      <c r="R43" s="140">
        <v>0</v>
      </c>
      <c r="S43" s="126">
        <v>0</v>
      </c>
    </row>
    <row r="44" spans="1:19" ht="18">
      <c r="A44" s="48" t="s">
        <v>221</v>
      </c>
      <c r="B44" s="8" t="s">
        <v>223</v>
      </c>
      <c r="C44" s="9">
        <v>8</v>
      </c>
      <c r="D44" s="9">
        <v>78</v>
      </c>
      <c r="E44" s="22" t="s">
        <v>224</v>
      </c>
      <c r="F44" s="10" t="s">
        <v>225</v>
      </c>
      <c r="G44" s="8" t="s">
        <v>226</v>
      </c>
      <c r="H44" s="10" t="s">
        <v>225</v>
      </c>
      <c r="I44" s="20" t="s">
        <v>122</v>
      </c>
      <c r="J44" s="61">
        <v>108000</v>
      </c>
      <c r="K44" s="62">
        <v>85933</v>
      </c>
      <c r="L44" s="140">
        <v>0</v>
      </c>
      <c r="M44" s="153">
        <v>34800</v>
      </c>
      <c r="N44" s="140">
        <v>0</v>
      </c>
      <c r="O44" s="126">
        <v>0</v>
      </c>
      <c r="P44" s="157">
        <v>0</v>
      </c>
      <c r="Q44" s="153">
        <v>0</v>
      </c>
      <c r="R44" s="140">
        <v>0</v>
      </c>
      <c r="S44" s="126">
        <v>0</v>
      </c>
    </row>
    <row r="45" spans="1:19" ht="18">
      <c r="A45" s="48" t="s">
        <v>227</v>
      </c>
      <c r="B45" s="8" t="s">
        <v>258</v>
      </c>
      <c r="C45" s="9">
        <v>8</v>
      </c>
      <c r="D45" s="9">
        <v>78</v>
      </c>
      <c r="E45" s="22" t="s">
        <v>224</v>
      </c>
      <c r="F45" s="10" t="s">
        <v>225</v>
      </c>
      <c r="G45" s="8" t="s">
        <v>226</v>
      </c>
      <c r="H45" s="10" t="s">
        <v>225</v>
      </c>
      <c r="I45" s="20" t="s">
        <v>230</v>
      </c>
      <c r="J45" s="61">
        <v>108000</v>
      </c>
      <c r="K45" s="62">
        <v>85933</v>
      </c>
      <c r="L45" s="140">
        <v>0</v>
      </c>
      <c r="M45" s="153">
        <v>0</v>
      </c>
      <c r="N45" s="140">
        <v>0</v>
      </c>
      <c r="O45" s="126">
        <v>0</v>
      </c>
      <c r="P45" s="157">
        <v>0</v>
      </c>
      <c r="Q45" s="153">
        <v>0</v>
      </c>
      <c r="R45" s="140">
        <v>0</v>
      </c>
      <c r="S45" s="126">
        <v>0</v>
      </c>
    </row>
    <row r="46" spans="1:19" ht="18">
      <c r="A46" s="48" t="s">
        <v>233</v>
      </c>
      <c r="B46" s="8" t="s">
        <v>259</v>
      </c>
      <c r="C46" s="9">
        <v>32</v>
      </c>
      <c r="D46" s="9">
        <v>181.8</v>
      </c>
      <c r="E46" s="22" t="s">
        <v>235</v>
      </c>
      <c r="F46" s="10" t="s">
        <v>83</v>
      </c>
      <c r="G46" s="8" t="s">
        <v>236</v>
      </c>
      <c r="H46" s="10" t="s">
        <v>83</v>
      </c>
      <c r="I46" s="20" t="s">
        <v>237</v>
      </c>
      <c r="J46" s="61">
        <v>1318320</v>
      </c>
      <c r="K46" s="62">
        <v>1007394</v>
      </c>
      <c r="L46" s="140">
        <v>0</v>
      </c>
      <c r="M46" s="153">
        <v>120000</v>
      </c>
      <c r="N46" s="140">
        <v>0</v>
      </c>
      <c r="O46" s="126">
        <v>0</v>
      </c>
      <c r="P46" s="157">
        <v>0</v>
      </c>
      <c r="Q46" s="153">
        <v>0</v>
      </c>
      <c r="R46" s="140">
        <v>0</v>
      </c>
      <c r="S46" s="126">
        <v>0</v>
      </c>
    </row>
    <row r="47" spans="1:19" ht="18.600000000000001" thickBot="1">
      <c r="A47" s="75" t="s">
        <v>260</v>
      </c>
      <c r="B47" s="76" t="s">
        <v>261</v>
      </c>
      <c r="C47" s="77">
        <v>38</v>
      </c>
      <c r="D47" s="77">
        <v>67</v>
      </c>
      <c r="E47" s="78" t="s">
        <v>262</v>
      </c>
      <c r="F47" s="79" t="s">
        <v>83</v>
      </c>
      <c r="G47" s="76" t="s">
        <v>235</v>
      </c>
      <c r="H47" s="79" t="s">
        <v>83</v>
      </c>
      <c r="I47" s="112" t="s">
        <v>237</v>
      </c>
      <c r="J47" s="72"/>
      <c r="K47" s="73"/>
      <c r="L47" s="142">
        <v>0</v>
      </c>
      <c r="M47" s="155">
        <v>120000</v>
      </c>
      <c r="N47" s="142">
        <v>0</v>
      </c>
      <c r="O47" s="143">
        <v>0</v>
      </c>
      <c r="P47" s="158">
        <v>0</v>
      </c>
      <c r="Q47" s="155">
        <v>0</v>
      </c>
      <c r="R47" s="142">
        <v>0</v>
      </c>
      <c r="S47" s="143">
        <v>0</v>
      </c>
    </row>
  </sheetData>
  <protectedRanges>
    <protectedRange password="CD94" sqref="A24:A43 A5:A21" name="Código_1"/>
    <protectedRange password="CD94" sqref="B24:B43 B5:B21" name="Nome_1"/>
    <protectedRange password="CD94" sqref="C24:C43 C5:C21" name="Diâmetro_1"/>
    <protectedRange password="CD94" sqref="D24:D43 D5:D21" name="Extensão_1"/>
    <protectedRange password="CD94" sqref="E24:E43 E5:E21" name="Origem_1"/>
    <protectedRange password="CD94" sqref="F24:F43 F5:F21" name="UF Origem_1"/>
    <protectedRange password="CD94" sqref="G24:G43 G5:G21" name="Destino_1"/>
    <protectedRange password="CD94" sqref="H24:H43 H5:H21" name="UF Destino_1"/>
    <protectedRange password="CD94" sqref="I24:I43 I5:I21" name="Produtos_1"/>
    <protectedRange password="CD94" sqref="E22:H23" name="Extensão"/>
    <protectedRange password="CD94" sqref="I22:I23" name="Produtos"/>
    <protectedRange password="CD94" sqref="D23" name="Extensão_1_3_1"/>
    <protectedRange password="CD94" sqref="D22" name="Extensão_1_3_2"/>
    <protectedRange password="CD94" sqref="J24:J43 J5:J21" name="Capacidade Máxima_2"/>
    <protectedRange password="CD94" sqref="K24:K43 K5:K21" name="Capacidade Operacional_2"/>
    <protectedRange password="CD94" sqref="J44:J46" name="Capacidade Máxima_1_1"/>
    <protectedRange password="CD94" sqref="K44:K46" name="Capacidade Operacional_1_1"/>
    <protectedRange password="CD94" sqref="J22" name="Capacidade Máxima_4"/>
    <protectedRange password="CD94" sqref="K22" name="Capacidade Operacional_4"/>
    <protectedRange password="CD94" sqref="J23" name="Capacidade Máxima_4_1"/>
    <protectedRange password="CD94" sqref="K23" name="Capacidade Operacional_4_1"/>
  </protectedRanges>
  <mergeCells count="17">
    <mergeCell ref="A1:A4"/>
    <mergeCell ref="E1:E4"/>
    <mergeCell ref="F1:F4"/>
    <mergeCell ref="G1:G4"/>
    <mergeCell ref="H1:H4"/>
    <mergeCell ref="I1:I4"/>
    <mergeCell ref="B2:B4"/>
    <mergeCell ref="L3:M3"/>
    <mergeCell ref="N3:O3"/>
    <mergeCell ref="P3:Q3"/>
    <mergeCell ref="R3:S3"/>
    <mergeCell ref="J1:K1"/>
    <mergeCell ref="L2:M2"/>
    <mergeCell ref="N2:O2"/>
    <mergeCell ref="P2:Q2"/>
    <mergeCell ref="R2:S2"/>
    <mergeCell ref="L1:S1"/>
  </mergeCells>
  <pageMargins left="0.511811024" right="0.511811024" top="0.78740157499999996" bottom="0.78740157499999996" header="0.31496062000000002" footer="0.31496062000000002"/>
  <pageSetup paperSize="9" orientation="portrait" r:id="rId1"/>
  <headerFooter>
    <oddHeader>&amp;R&amp;"Calibri"&amp;14&amp;K0078D7NP-1&amp;1#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1419-684C-45B8-AF1C-ED30B305686D}">
  <dimension ref="B2:B11"/>
  <sheetViews>
    <sheetView workbookViewId="0">
      <selection activeCell="B5" sqref="B5"/>
    </sheetView>
  </sheetViews>
  <sheetFormatPr defaultRowHeight="12.6"/>
  <cols>
    <col min="1" max="1" width="3" customWidth="1"/>
    <col min="2" max="2" width="111" customWidth="1"/>
  </cols>
  <sheetData>
    <row r="2" spans="2:2" ht="14.45">
      <c r="B2" s="31" t="s">
        <v>263</v>
      </c>
    </row>
    <row r="3" spans="2:2" ht="43.5">
      <c r="B3" s="32" t="s">
        <v>264</v>
      </c>
    </row>
    <row r="4" spans="2:2" ht="72.599999999999994">
      <c r="B4" s="32" t="s">
        <v>265</v>
      </c>
    </row>
    <row r="6" spans="2:2" ht="12.95" thickBot="1"/>
    <row r="7" spans="2:2" ht="15" thickBot="1">
      <c r="B7" s="64" t="s">
        <v>266</v>
      </c>
    </row>
    <row r="8" spans="2:2" ht="44.1" thickBot="1">
      <c r="B8" s="65" t="s">
        <v>267</v>
      </c>
    </row>
    <row r="9" spans="2:2" ht="58.5" thickBot="1">
      <c r="B9" s="65" t="s">
        <v>268</v>
      </c>
    </row>
    <row r="10" spans="2:2" ht="44.1" thickBot="1">
      <c r="B10" s="65" t="s">
        <v>269</v>
      </c>
    </row>
    <row r="11" spans="2:2" ht="44.1" thickBot="1">
      <c r="B11" s="65" t="s">
        <v>270</v>
      </c>
    </row>
  </sheetData>
  <pageMargins left="0.511811024" right="0.511811024" top="0.78740157499999996" bottom="0.78740157499999996" header="0.31496062000000002" footer="0.31496062000000002"/>
  <pageSetup orientation="portrait" r:id="rId1"/>
  <headerFooter>
    <oddHeader>&amp;R&amp;"Calibri"&amp;14&amp;K0078D7NP-1&amp;1#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6E48A-2743-43AB-9164-00D40D2CA5E6}">
  <dimension ref="A1:W46"/>
  <sheetViews>
    <sheetView zoomScale="70" zoomScaleNormal="70" workbookViewId="0">
      <pane xSplit="4" ySplit="3" topLeftCell="E4" activePane="bottomRight" state="frozen"/>
      <selection pane="bottomRight" activeCell="G54" sqref="G54"/>
      <selection pane="bottomLeft" activeCell="A4" sqref="A4"/>
      <selection pane="topRight" activeCell="E1" sqref="E1"/>
    </sheetView>
  </sheetViews>
  <sheetFormatPr defaultRowHeight="12.6"/>
  <cols>
    <col min="1" max="1" width="10.5703125" bestFit="1" customWidth="1"/>
    <col min="2" max="2" width="20.42578125" bestFit="1" customWidth="1"/>
    <col min="5" max="5" width="31" bestFit="1" customWidth="1"/>
    <col min="6" max="6" width="5.5703125" bestFit="1" customWidth="1"/>
    <col min="7" max="7" width="23.5703125" bestFit="1" customWidth="1"/>
    <col min="9" max="9" width="21.5703125" bestFit="1" customWidth="1"/>
    <col min="10" max="10" width="14.42578125" bestFit="1" customWidth="1"/>
    <col min="11" max="11" width="14.5703125" bestFit="1" customWidth="1"/>
    <col min="12" max="12" width="24.42578125" bestFit="1" customWidth="1"/>
    <col min="13" max="13" width="17.5703125" bestFit="1" customWidth="1"/>
    <col min="14" max="14" width="17.5703125" customWidth="1"/>
    <col min="15" max="15" width="24.42578125" bestFit="1" customWidth="1"/>
    <col min="16" max="16" width="17.5703125" bestFit="1" customWidth="1"/>
    <col min="17" max="17" width="17.5703125" customWidth="1"/>
    <col min="18" max="18" width="24.42578125" bestFit="1" customWidth="1"/>
    <col min="19" max="19" width="17.5703125" bestFit="1" customWidth="1"/>
    <col min="20" max="20" width="17.5703125" customWidth="1"/>
    <col min="21" max="21" width="24.5703125" customWidth="1"/>
    <col min="22" max="23" width="17.5703125" customWidth="1"/>
  </cols>
  <sheetData>
    <row r="1" spans="1:23" ht="18" customHeight="1" thickBot="1">
      <c r="A1" s="221" t="s">
        <v>1</v>
      </c>
      <c r="B1" s="74" t="s">
        <v>2</v>
      </c>
      <c r="C1" s="74"/>
      <c r="D1" s="74"/>
      <c r="E1" s="199" t="s">
        <v>3</v>
      </c>
      <c r="F1" s="199" t="s">
        <v>4</v>
      </c>
      <c r="G1" s="199" t="s">
        <v>5</v>
      </c>
      <c r="H1" s="199" t="s">
        <v>4</v>
      </c>
      <c r="I1" s="213" t="s">
        <v>6</v>
      </c>
      <c r="J1" s="219" t="s">
        <v>7</v>
      </c>
      <c r="K1" s="220"/>
      <c r="L1" s="202" t="s">
        <v>10</v>
      </c>
      <c r="M1" s="206"/>
      <c r="N1" s="206"/>
      <c r="O1" s="206"/>
      <c r="P1" s="206"/>
      <c r="Q1" s="206"/>
      <c r="R1" s="206"/>
      <c r="S1" s="206"/>
      <c r="T1" s="206"/>
      <c r="U1" s="206"/>
      <c r="V1" s="206"/>
      <c r="W1" s="203"/>
    </row>
    <row r="2" spans="1:23" ht="97.5" customHeight="1" thickBot="1">
      <c r="A2" s="222"/>
      <c r="B2" s="197" t="s">
        <v>13</v>
      </c>
      <c r="C2" s="6" t="s">
        <v>14</v>
      </c>
      <c r="D2" s="6" t="s">
        <v>15</v>
      </c>
      <c r="E2" s="197"/>
      <c r="F2" s="197"/>
      <c r="G2" s="197"/>
      <c r="H2" s="197"/>
      <c r="I2" s="214"/>
      <c r="J2" s="52" t="s">
        <v>16</v>
      </c>
      <c r="K2" s="53" t="s">
        <v>17</v>
      </c>
      <c r="L2" s="216" t="s">
        <v>271</v>
      </c>
      <c r="M2" s="217"/>
      <c r="N2" s="218"/>
      <c r="O2" s="216" t="s">
        <v>272</v>
      </c>
      <c r="P2" s="217"/>
      <c r="Q2" s="218"/>
      <c r="R2" s="216" t="s">
        <v>273</v>
      </c>
      <c r="S2" s="217"/>
      <c r="T2" s="218"/>
      <c r="U2" s="216" t="s">
        <v>274</v>
      </c>
      <c r="V2" s="217"/>
      <c r="W2" s="218"/>
    </row>
    <row r="3" spans="1:23" ht="36.6" thickBot="1">
      <c r="A3" s="223"/>
      <c r="B3" s="198"/>
      <c r="C3" s="42" t="s">
        <v>25</v>
      </c>
      <c r="D3" s="42" t="s">
        <v>26</v>
      </c>
      <c r="E3" s="198"/>
      <c r="F3" s="198"/>
      <c r="G3" s="198"/>
      <c r="H3" s="198"/>
      <c r="I3" s="215"/>
      <c r="J3" s="40" t="s">
        <v>27</v>
      </c>
      <c r="K3" s="51" t="s">
        <v>27</v>
      </c>
      <c r="L3" s="35" t="s">
        <v>275</v>
      </c>
      <c r="M3" s="35" t="s">
        <v>276</v>
      </c>
      <c r="N3" s="35" t="s">
        <v>277</v>
      </c>
      <c r="O3" s="66" t="s">
        <v>275</v>
      </c>
      <c r="P3" s="36" t="s">
        <v>276</v>
      </c>
      <c r="Q3" s="37" t="s">
        <v>277</v>
      </c>
      <c r="R3" s="66" t="s">
        <v>275</v>
      </c>
      <c r="S3" s="36" t="s">
        <v>276</v>
      </c>
      <c r="T3" s="37" t="s">
        <v>277</v>
      </c>
      <c r="U3" s="35" t="s">
        <v>275</v>
      </c>
      <c r="V3" s="37" t="s">
        <v>276</v>
      </c>
      <c r="W3" s="37" t="s">
        <v>277</v>
      </c>
    </row>
    <row r="4" spans="1:23" ht="18">
      <c r="A4" s="43" t="s">
        <v>36</v>
      </c>
      <c r="B4" s="44" t="s">
        <v>37</v>
      </c>
      <c r="C4" s="45">
        <v>8</v>
      </c>
      <c r="D4" s="45">
        <v>73.5</v>
      </c>
      <c r="E4" s="44" t="s">
        <v>38</v>
      </c>
      <c r="F4" s="46" t="s">
        <v>39</v>
      </c>
      <c r="G4" s="44" t="s">
        <v>40</v>
      </c>
      <c r="H4" s="46" t="s">
        <v>39</v>
      </c>
      <c r="I4" s="110" t="s">
        <v>41</v>
      </c>
      <c r="J4" s="38">
        <v>167040</v>
      </c>
      <c r="K4" s="39">
        <v>79199.953055999998</v>
      </c>
      <c r="L4" s="113"/>
      <c r="M4" s="96"/>
      <c r="N4" s="110"/>
      <c r="O4" s="95"/>
      <c r="P4" s="96"/>
      <c r="Q4" s="47"/>
      <c r="R4" s="146">
        <v>79199.953055999998</v>
      </c>
      <c r="S4" s="96">
        <v>46934</v>
      </c>
      <c r="T4" s="148">
        <v>35708.953055999998</v>
      </c>
      <c r="U4" s="149"/>
      <c r="V4" s="108"/>
      <c r="W4" s="109"/>
    </row>
    <row r="5" spans="1:23" ht="18">
      <c r="A5" s="48" t="s">
        <v>43</v>
      </c>
      <c r="B5" s="8" t="s">
        <v>37</v>
      </c>
      <c r="C5" s="9">
        <v>8</v>
      </c>
      <c r="D5" s="9">
        <v>91.6</v>
      </c>
      <c r="E5" s="8" t="s">
        <v>38</v>
      </c>
      <c r="F5" s="10" t="s">
        <v>39</v>
      </c>
      <c r="G5" s="8" t="s">
        <v>44</v>
      </c>
      <c r="H5" s="10" t="s">
        <v>39</v>
      </c>
      <c r="I5" s="20" t="s">
        <v>41</v>
      </c>
      <c r="J5" s="59">
        <v>165600</v>
      </c>
      <c r="K5" s="60">
        <v>79200.021600000007</v>
      </c>
      <c r="L5" s="114"/>
      <c r="M5" s="54"/>
      <c r="N5" s="20"/>
      <c r="O5" s="81"/>
      <c r="P5" s="54"/>
      <c r="Q5" s="49"/>
      <c r="R5" s="115">
        <v>79200.021600000007</v>
      </c>
      <c r="S5" s="54">
        <v>46934</v>
      </c>
      <c r="T5" s="111">
        <v>49880.021600000007</v>
      </c>
      <c r="U5" s="150"/>
      <c r="V5" s="97"/>
      <c r="W5" s="98"/>
    </row>
    <row r="6" spans="1:23" ht="18">
      <c r="A6" s="48" t="s">
        <v>46</v>
      </c>
      <c r="B6" s="8" t="s">
        <v>37</v>
      </c>
      <c r="C6" s="10">
        <v>10</v>
      </c>
      <c r="D6" s="9">
        <v>223.9</v>
      </c>
      <c r="E6" s="8" t="s">
        <v>47</v>
      </c>
      <c r="F6" s="10" t="s">
        <v>39</v>
      </c>
      <c r="G6" s="8" t="s">
        <v>38</v>
      </c>
      <c r="H6" s="10" t="s">
        <v>39</v>
      </c>
      <c r="I6" s="20" t="s">
        <v>41</v>
      </c>
      <c r="J6" s="59">
        <v>190080</v>
      </c>
      <c r="K6" s="60">
        <v>127444.83839999999</v>
      </c>
      <c r="L6" s="114"/>
      <c r="M6" s="54"/>
      <c r="N6" s="20"/>
      <c r="O6" s="81"/>
      <c r="P6" s="54"/>
      <c r="Q6" s="49"/>
      <c r="R6" s="115">
        <v>127444.83839999999</v>
      </c>
      <c r="S6" s="54">
        <v>46934</v>
      </c>
      <c r="T6" s="111">
        <v>54642.838399999993</v>
      </c>
      <c r="U6" s="150"/>
      <c r="V6" s="97"/>
      <c r="W6" s="98"/>
    </row>
    <row r="7" spans="1:23" ht="18">
      <c r="A7" s="48" t="s">
        <v>50</v>
      </c>
      <c r="B7" s="8" t="s">
        <v>58</v>
      </c>
      <c r="C7" s="10">
        <v>14</v>
      </c>
      <c r="D7" s="9">
        <v>36</v>
      </c>
      <c r="E7" s="8" t="s">
        <v>52</v>
      </c>
      <c r="F7" s="10" t="s">
        <v>39</v>
      </c>
      <c r="G7" s="8" t="s">
        <v>53</v>
      </c>
      <c r="H7" s="10" t="s">
        <v>39</v>
      </c>
      <c r="I7" s="20" t="s">
        <v>54</v>
      </c>
      <c r="J7" s="59">
        <v>916560</v>
      </c>
      <c r="K7" s="60">
        <v>779076</v>
      </c>
      <c r="L7" s="114"/>
      <c r="M7" s="54"/>
      <c r="N7" s="20"/>
      <c r="O7" s="81"/>
      <c r="P7" s="54"/>
      <c r="Q7" s="49"/>
      <c r="R7" s="115">
        <v>779076</v>
      </c>
      <c r="S7" s="54">
        <v>46934</v>
      </c>
      <c r="T7" s="111">
        <v>730173</v>
      </c>
      <c r="U7" s="150"/>
      <c r="V7" s="97"/>
      <c r="W7" s="98"/>
    </row>
    <row r="8" spans="1:23" ht="18">
      <c r="A8" s="48" t="s">
        <v>57</v>
      </c>
      <c r="B8" s="8" t="s">
        <v>58</v>
      </c>
      <c r="C8" s="10">
        <v>12</v>
      </c>
      <c r="D8" s="9">
        <v>36</v>
      </c>
      <c r="E8" s="8" t="s">
        <v>52</v>
      </c>
      <c r="F8" s="10" t="s">
        <v>39</v>
      </c>
      <c r="G8" s="8" t="s">
        <v>59</v>
      </c>
      <c r="H8" s="10" t="s">
        <v>39</v>
      </c>
      <c r="I8" s="20" t="s">
        <v>60</v>
      </c>
      <c r="J8" s="59">
        <v>185760</v>
      </c>
      <c r="K8" s="60">
        <v>157896</v>
      </c>
      <c r="L8" s="114"/>
      <c r="M8" s="54"/>
      <c r="N8" s="20"/>
      <c r="O8" s="81"/>
      <c r="P8" s="54"/>
      <c r="Q8" s="49"/>
      <c r="R8" s="115">
        <v>157896</v>
      </c>
      <c r="S8" s="54">
        <v>46934</v>
      </c>
      <c r="T8" s="111">
        <v>136414</v>
      </c>
      <c r="U8" s="150"/>
      <c r="V8" s="97"/>
      <c r="W8" s="98"/>
    </row>
    <row r="9" spans="1:23" ht="18">
      <c r="A9" s="48" t="s">
        <v>63</v>
      </c>
      <c r="B9" s="8" t="s">
        <v>58</v>
      </c>
      <c r="C9" s="9">
        <v>8</v>
      </c>
      <c r="D9" s="9">
        <v>36</v>
      </c>
      <c r="E9" s="8" t="s">
        <v>53</v>
      </c>
      <c r="F9" s="10" t="s">
        <v>39</v>
      </c>
      <c r="G9" s="8" t="s">
        <v>52</v>
      </c>
      <c r="H9" s="10" t="s">
        <v>39</v>
      </c>
      <c r="I9" s="20" t="s">
        <v>41</v>
      </c>
      <c r="J9" s="59">
        <v>79920</v>
      </c>
      <c r="K9" s="60">
        <v>67932</v>
      </c>
      <c r="L9" s="114"/>
      <c r="M9" s="54"/>
      <c r="N9" s="20"/>
      <c r="O9" s="81"/>
      <c r="P9" s="54"/>
      <c r="Q9" s="49"/>
      <c r="R9" s="115">
        <v>67932</v>
      </c>
      <c r="S9" s="54">
        <v>46934</v>
      </c>
      <c r="T9" s="111">
        <v>64543</v>
      </c>
      <c r="U9" s="150"/>
      <c r="V9" s="97"/>
      <c r="W9" s="98"/>
    </row>
    <row r="10" spans="1:23" ht="18">
      <c r="A10" s="48" t="s">
        <v>66</v>
      </c>
      <c r="B10" s="8" t="s">
        <v>249</v>
      </c>
      <c r="C10" s="10">
        <v>12</v>
      </c>
      <c r="D10" s="9">
        <v>15</v>
      </c>
      <c r="E10" s="8" t="s">
        <v>68</v>
      </c>
      <c r="F10" s="10" t="s">
        <v>69</v>
      </c>
      <c r="G10" s="8" t="s">
        <v>70</v>
      </c>
      <c r="H10" s="10" t="s">
        <v>69</v>
      </c>
      <c r="I10" s="20" t="s">
        <v>71</v>
      </c>
      <c r="J10" s="59">
        <v>324000</v>
      </c>
      <c r="K10" s="60">
        <v>225828</v>
      </c>
      <c r="L10" s="115">
        <v>225828</v>
      </c>
      <c r="M10" s="54">
        <v>46934</v>
      </c>
      <c r="N10" s="111">
        <v>190621</v>
      </c>
      <c r="O10" s="81"/>
      <c r="P10" s="54"/>
      <c r="Q10" s="49"/>
      <c r="R10" s="114"/>
      <c r="S10" s="54"/>
      <c r="T10" s="20"/>
      <c r="U10" s="150"/>
      <c r="V10" s="97"/>
      <c r="W10" s="98"/>
    </row>
    <row r="11" spans="1:23" ht="18">
      <c r="A11" s="48" t="s">
        <v>74</v>
      </c>
      <c r="B11" s="8" t="s">
        <v>249</v>
      </c>
      <c r="C11" s="9">
        <v>4</v>
      </c>
      <c r="D11" s="9">
        <v>15</v>
      </c>
      <c r="E11" s="8" t="s">
        <v>68</v>
      </c>
      <c r="F11" s="10" t="s">
        <v>69</v>
      </c>
      <c r="G11" s="8" t="s">
        <v>70</v>
      </c>
      <c r="H11" s="10" t="s">
        <v>69</v>
      </c>
      <c r="I11" s="20" t="s">
        <v>75</v>
      </c>
      <c r="J11" s="59">
        <v>82800</v>
      </c>
      <c r="K11" s="60">
        <v>70380</v>
      </c>
      <c r="L11" s="115">
        <v>70380</v>
      </c>
      <c r="M11" s="54">
        <v>46934</v>
      </c>
      <c r="N11" s="111">
        <v>43509</v>
      </c>
      <c r="O11" s="81"/>
      <c r="P11" s="54"/>
      <c r="Q11" s="49"/>
      <c r="R11" s="114"/>
      <c r="S11" s="54"/>
      <c r="T11" s="20"/>
      <c r="U11" s="150"/>
      <c r="V11" s="97"/>
      <c r="W11" s="98"/>
    </row>
    <row r="12" spans="1:23" ht="18">
      <c r="A12" s="48" t="s">
        <v>78</v>
      </c>
      <c r="B12" s="8" t="s">
        <v>79</v>
      </c>
      <c r="C12" s="10">
        <v>18</v>
      </c>
      <c r="D12" s="9">
        <v>364</v>
      </c>
      <c r="E12" s="8" t="s">
        <v>80</v>
      </c>
      <c r="F12" s="10" t="s">
        <v>81</v>
      </c>
      <c r="G12" s="8" t="s">
        <v>82</v>
      </c>
      <c r="H12" s="10" t="s">
        <v>83</v>
      </c>
      <c r="I12" s="20" t="s">
        <v>41</v>
      </c>
      <c r="J12" s="59">
        <v>248400</v>
      </c>
      <c r="K12" s="60">
        <v>208799.93538000001</v>
      </c>
      <c r="L12" s="115">
        <v>208799.93538000001</v>
      </c>
      <c r="M12" s="54">
        <v>46934</v>
      </c>
      <c r="N12" s="111">
        <v>182646.29893555556</v>
      </c>
      <c r="O12" s="81"/>
      <c r="P12" s="54"/>
      <c r="Q12" s="49"/>
      <c r="R12" s="114"/>
      <c r="S12" s="54"/>
      <c r="T12" s="20"/>
      <c r="U12" s="150"/>
      <c r="V12" s="97"/>
      <c r="W12" s="98"/>
    </row>
    <row r="13" spans="1:23" ht="18">
      <c r="A13" s="48" t="s">
        <v>86</v>
      </c>
      <c r="B13" s="8" t="s">
        <v>250</v>
      </c>
      <c r="C13" s="10">
        <v>12</v>
      </c>
      <c r="D13" s="9">
        <v>97.6</v>
      </c>
      <c r="E13" s="8" t="s">
        <v>88</v>
      </c>
      <c r="F13" s="10" t="s">
        <v>89</v>
      </c>
      <c r="G13" s="8" t="s">
        <v>90</v>
      </c>
      <c r="H13" s="10" t="s">
        <v>91</v>
      </c>
      <c r="I13" s="20" t="s">
        <v>92</v>
      </c>
      <c r="J13" s="59">
        <v>324000</v>
      </c>
      <c r="K13" s="60">
        <v>262180.8</v>
      </c>
      <c r="L13" s="115">
        <v>262180.8</v>
      </c>
      <c r="M13" s="54">
        <v>46934</v>
      </c>
      <c r="N13" s="111">
        <v>86870.713111111079</v>
      </c>
      <c r="O13" s="81"/>
      <c r="P13" s="54"/>
      <c r="Q13" s="49"/>
      <c r="R13" s="114"/>
      <c r="S13" s="54"/>
      <c r="T13" s="20"/>
      <c r="U13" s="150"/>
      <c r="V13" s="97"/>
      <c r="W13" s="98"/>
    </row>
    <row r="14" spans="1:23" ht="18">
      <c r="A14" s="48" t="s">
        <v>95</v>
      </c>
      <c r="B14" s="8" t="s">
        <v>96</v>
      </c>
      <c r="C14" s="10">
        <v>10</v>
      </c>
      <c r="D14" s="9">
        <v>59.18</v>
      </c>
      <c r="E14" s="8" t="s">
        <v>97</v>
      </c>
      <c r="F14" s="10" t="s">
        <v>83</v>
      </c>
      <c r="G14" s="8" t="s">
        <v>98</v>
      </c>
      <c r="H14" s="10" t="s">
        <v>83</v>
      </c>
      <c r="I14" s="20" t="s">
        <v>41</v>
      </c>
      <c r="J14" s="59">
        <v>166320</v>
      </c>
      <c r="K14" s="60">
        <v>132889.68</v>
      </c>
      <c r="L14" s="115">
        <v>132889.68</v>
      </c>
      <c r="M14" s="54">
        <v>46934</v>
      </c>
      <c r="N14" s="111">
        <v>128847.60041666665</v>
      </c>
      <c r="O14" s="81"/>
      <c r="P14" s="54"/>
      <c r="Q14" s="49"/>
      <c r="R14" s="114"/>
      <c r="S14" s="54"/>
      <c r="T14" s="20"/>
      <c r="U14" s="150"/>
      <c r="V14" s="97"/>
      <c r="W14" s="98"/>
    </row>
    <row r="15" spans="1:23" ht="18">
      <c r="A15" s="48" t="s">
        <v>101</v>
      </c>
      <c r="B15" s="8" t="s">
        <v>102</v>
      </c>
      <c r="C15" s="9">
        <v>6</v>
      </c>
      <c r="D15" s="9">
        <v>26</v>
      </c>
      <c r="E15" s="8" t="s">
        <v>103</v>
      </c>
      <c r="F15" s="10" t="s">
        <v>104</v>
      </c>
      <c r="G15" s="8" t="s">
        <v>105</v>
      </c>
      <c r="H15" s="10" t="s">
        <v>104</v>
      </c>
      <c r="I15" s="20" t="s">
        <v>106</v>
      </c>
      <c r="J15" s="59">
        <v>79200</v>
      </c>
      <c r="K15" s="60">
        <v>67320</v>
      </c>
      <c r="L15" s="115">
        <v>67320</v>
      </c>
      <c r="M15" s="54">
        <v>46934</v>
      </c>
      <c r="N15" s="111" t="s">
        <v>278</v>
      </c>
      <c r="O15" s="81"/>
      <c r="P15" s="54"/>
      <c r="Q15" s="49"/>
      <c r="R15" s="114"/>
      <c r="S15" s="54"/>
      <c r="T15" s="20"/>
      <c r="U15" s="150"/>
      <c r="V15" s="97"/>
      <c r="W15" s="98"/>
    </row>
    <row r="16" spans="1:23" ht="18">
      <c r="A16" s="48" t="s">
        <v>108</v>
      </c>
      <c r="B16" s="8" t="s">
        <v>110</v>
      </c>
      <c r="C16" s="9">
        <v>8</v>
      </c>
      <c r="D16" s="9">
        <v>20.72</v>
      </c>
      <c r="E16" s="12" t="s">
        <v>111</v>
      </c>
      <c r="F16" s="10" t="s">
        <v>83</v>
      </c>
      <c r="G16" s="8" t="s">
        <v>112</v>
      </c>
      <c r="H16" s="10" t="s">
        <v>83</v>
      </c>
      <c r="I16" s="20" t="s">
        <v>113</v>
      </c>
      <c r="J16" s="59">
        <v>115200</v>
      </c>
      <c r="K16" s="60">
        <v>97920</v>
      </c>
      <c r="L16" s="115">
        <v>97920</v>
      </c>
      <c r="M16" s="54">
        <v>46934</v>
      </c>
      <c r="N16" s="111">
        <v>0</v>
      </c>
      <c r="O16" s="81"/>
      <c r="P16" s="54"/>
      <c r="Q16" s="49"/>
      <c r="R16" s="114"/>
      <c r="S16" s="54"/>
      <c r="T16" s="20"/>
      <c r="U16" s="150"/>
      <c r="V16" s="97"/>
      <c r="W16" s="98"/>
    </row>
    <row r="17" spans="1:23" ht="18">
      <c r="A17" s="48" t="s">
        <v>114</v>
      </c>
      <c r="B17" s="8" t="s">
        <v>110</v>
      </c>
      <c r="C17" s="9">
        <v>12</v>
      </c>
      <c r="D17" s="9">
        <v>20.69</v>
      </c>
      <c r="E17" s="12" t="s">
        <v>111</v>
      </c>
      <c r="F17" s="10" t="s">
        <v>83</v>
      </c>
      <c r="G17" s="8" t="s">
        <v>112</v>
      </c>
      <c r="H17" s="10" t="s">
        <v>83</v>
      </c>
      <c r="I17" s="20" t="s">
        <v>116</v>
      </c>
      <c r="J17" s="59">
        <v>316800</v>
      </c>
      <c r="K17" s="60">
        <v>269280</v>
      </c>
      <c r="L17" s="115">
        <v>269280</v>
      </c>
      <c r="M17" s="54">
        <v>46934</v>
      </c>
      <c r="N17" s="111">
        <v>0</v>
      </c>
      <c r="O17" s="81"/>
      <c r="P17" s="54"/>
      <c r="Q17" s="49"/>
      <c r="R17" s="114"/>
      <c r="S17" s="54"/>
      <c r="T17" s="20"/>
      <c r="U17" s="150"/>
      <c r="V17" s="97"/>
      <c r="W17" s="98"/>
    </row>
    <row r="18" spans="1:23" ht="18">
      <c r="A18" s="48" t="s">
        <v>119</v>
      </c>
      <c r="B18" s="8" t="s">
        <v>120</v>
      </c>
      <c r="C18" s="9">
        <v>10</v>
      </c>
      <c r="D18" s="9">
        <v>180.9</v>
      </c>
      <c r="E18" s="12" t="s">
        <v>121</v>
      </c>
      <c r="F18" s="10" t="s">
        <v>83</v>
      </c>
      <c r="G18" s="8" t="s">
        <v>112</v>
      </c>
      <c r="H18" s="10" t="s">
        <v>83</v>
      </c>
      <c r="I18" s="20" t="s">
        <v>122</v>
      </c>
      <c r="J18" s="59">
        <v>172800</v>
      </c>
      <c r="K18" s="60">
        <v>146880</v>
      </c>
      <c r="L18" s="115">
        <v>146880</v>
      </c>
      <c r="M18" s="54">
        <v>46934</v>
      </c>
      <c r="N18" s="111">
        <v>120813</v>
      </c>
      <c r="O18" s="81"/>
      <c r="P18" s="54"/>
      <c r="Q18" s="49"/>
      <c r="R18" s="114"/>
      <c r="S18" s="54"/>
      <c r="T18" s="20"/>
      <c r="U18" s="150"/>
      <c r="V18" s="97"/>
      <c r="W18" s="98"/>
    </row>
    <row r="19" spans="1:23" ht="18">
      <c r="A19" s="48" t="s">
        <v>125</v>
      </c>
      <c r="B19" s="8" t="s">
        <v>126</v>
      </c>
      <c r="C19" s="9">
        <v>8</v>
      </c>
      <c r="D19" s="9">
        <v>66</v>
      </c>
      <c r="E19" s="8" t="s">
        <v>127</v>
      </c>
      <c r="F19" s="10" t="s">
        <v>128</v>
      </c>
      <c r="G19" s="8" t="s">
        <v>129</v>
      </c>
      <c r="H19" s="10" t="s">
        <v>128</v>
      </c>
      <c r="I19" s="20" t="s">
        <v>41</v>
      </c>
      <c r="J19" s="59">
        <v>118080</v>
      </c>
      <c r="K19" s="60">
        <v>91334.88</v>
      </c>
      <c r="L19" s="115">
        <v>91334.88</v>
      </c>
      <c r="M19" s="54">
        <v>46934</v>
      </c>
      <c r="N19" s="111">
        <v>68894.615527777787</v>
      </c>
      <c r="O19" s="81"/>
      <c r="P19" s="54"/>
      <c r="Q19" s="49"/>
      <c r="R19" s="114"/>
      <c r="S19" s="54"/>
      <c r="T19" s="20"/>
      <c r="U19" s="150"/>
      <c r="V19" s="97"/>
      <c r="W19" s="98"/>
    </row>
    <row r="20" spans="1:23" ht="18">
      <c r="A20" s="48" t="s">
        <v>132</v>
      </c>
      <c r="B20" s="8" t="s">
        <v>126</v>
      </c>
      <c r="C20" s="10">
        <v>10</v>
      </c>
      <c r="D20" s="9">
        <v>200</v>
      </c>
      <c r="E20" s="22" t="s">
        <v>88</v>
      </c>
      <c r="F20" s="10" t="s">
        <v>89</v>
      </c>
      <c r="G20" s="8" t="s">
        <v>127</v>
      </c>
      <c r="H20" s="10" t="s">
        <v>128</v>
      </c>
      <c r="I20" s="20" t="s">
        <v>41</v>
      </c>
      <c r="J20" s="59">
        <v>214560</v>
      </c>
      <c r="K20" s="60">
        <v>211556.15999999997</v>
      </c>
      <c r="L20" s="115">
        <v>211556.15999999997</v>
      </c>
      <c r="M20" s="54">
        <v>46934</v>
      </c>
      <c r="N20" s="111">
        <v>49376.159999999974</v>
      </c>
      <c r="O20" s="81"/>
      <c r="P20" s="54"/>
      <c r="Q20" s="49"/>
      <c r="R20" s="114"/>
      <c r="S20" s="54"/>
      <c r="T20" s="20"/>
      <c r="U20" s="150"/>
      <c r="V20" s="97"/>
      <c r="W20" s="98"/>
    </row>
    <row r="21" spans="1:23" ht="18">
      <c r="A21" s="48" t="s">
        <v>253</v>
      </c>
      <c r="B21" s="8" t="s">
        <v>254</v>
      </c>
      <c r="C21" s="10">
        <v>20</v>
      </c>
      <c r="D21" s="9">
        <v>785</v>
      </c>
      <c r="E21" s="22" t="s">
        <v>140</v>
      </c>
      <c r="F21" s="10" t="s">
        <v>91</v>
      </c>
      <c r="G21" s="8" t="s">
        <v>135</v>
      </c>
      <c r="H21" s="10" t="s">
        <v>137</v>
      </c>
      <c r="I21" s="20" t="s">
        <v>41</v>
      </c>
      <c r="J21" s="59">
        <v>961200</v>
      </c>
      <c r="K21" s="60">
        <v>681647</v>
      </c>
      <c r="L21" s="116">
        <v>800600</v>
      </c>
      <c r="M21" s="54">
        <v>46934</v>
      </c>
      <c r="N21" s="111">
        <v>336380.81044444436</v>
      </c>
      <c r="O21" s="81"/>
      <c r="P21" s="54"/>
      <c r="Q21" s="49"/>
      <c r="R21" s="114"/>
      <c r="S21" s="54"/>
      <c r="T21" s="20"/>
      <c r="U21" s="150"/>
      <c r="V21" s="97"/>
      <c r="W21" s="98"/>
    </row>
    <row r="22" spans="1:23" ht="18">
      <c r="A22" s="48" t="s">
        <v>251</v>
      </c>
      <c r="B22" s="8" t="s">
        <v>252</v>
      </c>
      <c r="C22" s="10">
        <v>12</v>
      </c>
      <c r="D22" s="9">
        <v>179</v>
      </c>
      <c r="E22" s="22" t="s">
        <v>135</v>
      </c>
      <c r="F22" s="10" t="s">
        <v>69</v>
      </c>
      <c r="G22" s="8" t="s">
        <v>136</v>
      </c>
      <c r="H22" s="10" t="s">
        <v>137</v>
      </c>
      <c r="I22" s="20" t="s">
        <v>41</v>
      </c>
      <c r="J22" s="59">
        <v>277290</v>
      </c>
      <c r="K22" s="60">
        <v>191256</v>
      </c>
      <c r="L22" s="116">
        <v>290918</v>
      </c>
      <c r="M22" s="54">
        <v>46934</v>
      </c>
      <c r="N22" s="111">
        <v>222114.20063888887</v>
      </c>
      <c r="O22" s="81"/>
      <c r="P22" s="54"/>
      <c r="Q22" s="49"/>
      <c r="R22" s="114"/>
      <c r="S22" s="54"/>
      <c r="T22" s="20"/>
      <c r="U22" s="150"/>
      <c r="V22" s="97"/>
      <c r="W22" s="98"/>
    </row>
    <row r="23" spans="1:23" ht="18">
      <c r="A23" s="48" t="s">
        <v>143</v>
      </c>
      <c r="B23" s="8" t="s">
        <v>255</v>
      </c>
      <c r="C23" s="28">
        <v>16</v>
      </c>
      <c r="D23" s="9">
        <v>372</v>
      </c>
      <c r="E23" s="8" t="s">
        <v>145</v>
      </c>
      <c r="F23" s="10" t="s">
        <v>91</v>
      </c>
      <c r="G23" s="8" t="s">
        <v>112</v>
      </c>
      <c r="H23" s="10" t="s">
        <v>83</v>
      </c>
      <c r="I23" s="20" t="s">
        <v>41</v>
      </c>
      <c r="J23" s="59">
        <v>331200</v>
      </c>
      <c r="K23" s="60">
        <v>281520</v>
      </c>
      <c r="L23" s="115">
        <v>206520</v>
      </c>
      <c r="M23" s="54">
        <v>46934</v>
      </c>
      <c r="N23" s="111">
        <v>132881.83808016538</v>
      </c>
      <c r="O23" s="82">
        <v>75000</v>
      </c>
      <c r="P23" s="54">
        <v>46934</v>
      </c>
      <c r="Q23" s="80">
        <v>1361.8380801653693</v>
      </c>
      <c r="R23" s="114"/>
      <c r="S23" s="54"/>
      <c r="T23" s="20"/>
      <c r="U23" s="150"/>
      <c r="V23" s="97"/>
      <c r="W23" s="98"/>
    </row>
    <row r="24" spans="1:23" ht="18">
      <c r="A24" s="50" t="s">
        <v>148</v>
      </c>
      <c r="B24" s="22" t="s">
        <v>149</v>
      </c>
      <c r="C24" s="25">
        <v>14</v>
      </c>
      <c r="D24" s="24">
        <v>50</v>
      </c>
      <c r="E24" s="22" t="s">
        <v>150</v>
      </c>
      <c r="F24" s="25" t="s">
        <v>91</v>
      </c>
      <c r="G24" s="22" t="s">
        <v>151</v>
      </c>
      <c r="H24" s="25" t="s">
        <v>91</v>
      </c>
      <c r="I24" s="26" t="s">
        <v>41</v>
      </c>
      <c r="J24" s="59">
        <v>409680</v>
      </c>
      <c r="K24" s="60">
        <v>236098.584</v>
      </c>
      <c r="L24" s="115">
        <v>236098.584</v>
      </c>
      <c r="M24" s="54">
        <v>46934</v>
      </c>
      <c r="N24" s="111">
        <v>153823.59908333333</v>
      </c>
      <c r="O24" s="81"/>
      <c r="P24" s="54"/>
      <c r="Q24" s="80"/>
      <c r="R24" s="114"/>
      <c r="S24" s="54"/>
      <c r="T24" s="20"/>
      <c r="U24" s="150"/>
      <c r="V24" s="97"/>
      <c r="W24" s="98"/>
    </row>
    <row r="25" spans="1:23" ht="18">
      <c r="A25" s="50" t="s">
        <v>154</v>
      </c>
      <c r="B25" s="22" t="s">
        <v>155</v>
      </c>
      <c r="C25" s="25">
        <v>14</v>
      </c>
      <c r="D25" s="24">
        <v>50</v>
      </c>
      <c r="E25" s="22" t="s">
        <v>151</v>
      </c>
      <c r="F25" s="25" t="s">
        <v>91</v>
      </c>
      <c r="G25" s="22" t="s">
        <v>150</v>
      </c>
      <c r="H25" s="25" t="s">
        <v>91</v>
      </c>
      <c r="I25" s="26" t="s">
        <v>156</v>
      </c>
      <c r="J25" s="59">
        <v>347760</v>
      </c>
      <c r="K25" s="60">
        <v>198049.32</v>
      </c>
      <c r="L25" s="115">
        <v>198049.32</v>
      </c>
      <c r="M25" s="54">
        <v>46934</v>
      </c>
      <c r="N25" s="111">
        <v>109777.32</v>
      </c>
      <c r="O25" s="81"/>
      <c r="P25" s="54"/>
      <c r="Q25" s="80"/>
      <c r="R25" s="114"/>
      <c r="S25" s="54"/>
      <c r="T25" s="20"/>
      <c r="U25" s="150"/>
      <c r="V25" s="97"/>
      <c r="W25" s="98"/>
    </row>
    <row r="26" spans="1:23" ht="18">
      <c r="A26" s="50" t="s">
        <v>159</v>
      </c>
      <c r="B26" s="22" t="s">
        <v>160</v>
      </c>
      <c r="C26" s="25">
        <v>14</v>
      </c>
      <c r="D26" s="24">
        <v>46</v>
      </c>
      <c r="E26" s="22" t="s">
        <v>161</v>
      </c>
      <c r="F26" s="25" t="s">
        <v>91</v>
      </c>
      <c r="G26" s="22" t="s">
        <v>150</v>
      </c>
      <c r="H26" s="25" t="s">
        <v>91</v>
      </c>
      <c r="I26" s="26" t="s">
        <v>162</v>
      </c>
      <c r="J26" s="59">
        <v>332640</v>
      </c>
      <c r="K26" s="60">
        <v>282744</v>
      </c>
      <c r="L26" s="115">
        <v>282744</v>
      </c>
      <c r="M26" s="54">
        <v>46934</v>
      </c>
      <c r="N26" s="111">
        <v>174138.56175000002</v>
      </c>
      <c r="O26" s="81"/>
      <c r="P26" s="54"/>
      <c r="Q26" s="80"/>
      <c r="R26" s="114"/>
      <c r="S26" s="54"/>
      <c r="T26" s="20"/>
      <c r="U26" s="150"/>
      <c r="V26" s="97"/>
      <c r="W26" s="98"/>
    </row>
    <row r="27" spans="1:23" ht="18">
      <c r="A27" s="50" t="s">
        <v>165</v>
      </c>
      <c r="B27" s="22" t="s">
        <v>166</v>
      </c>
      <c r="C27" s="25">
        <v>10</v>
      </c>
      <c r="D27" s="24">
        <v>37</v>
      </c>
      <c r="E27" s="22" t="s">
        <v>161</v>
      </c>
      <c r="F27" s="25" t="s">
        <v>91</v>
      </c>
      <c r="G27" s="22" t="s">
        <v>150</v>
      </c>
      <c r="H27" s="25" t="s">
        <v>91</v>
      </c>
      <c r="I27" s="26" t="s">
        <v>162</v>
      </c>
      <c r="J27" s="59">
        <v>254880</v>
      </c>
      <c r="K27" s="60">
        <v>129988.79999999999</v>
      </c>
      <c r="L27" s="115">
        <v>129988.79999999999</v>
      </c>
      <c r="M27" s="54">
        <v>46934</v>
      </c>
      <c r="N27" s="111">
        <v>76424.56024999998</v>
      </c>
      <c r="O27" s="81"/>
      <c r="P27" s="54"/>
      <c r="Q27" s="80"/>
      <c r="R27" s="114"/>
      <c r="S27" s="54"/>
      <c r="T27" s="20"/>
      <c r="U27" s="150"/>
      <c r="V27" s="97"/>
      <c r="W27" s="98"/>
    </row>
    <row r="28" spans="1:23" ht="18">
      <c r="A28" s="50" t="s">
        <v>169</v>
      </c>
      <c r="B28" s="22" t="s">
        <v>256</v>
      </c>
      <c r="C28" s="25">
        <v>18</v>
      </c>
      <c r="D28" s="24">
        <v>38</v>
      </c>
      <c r="E28" s="22" t="s">
        <v>150</v>
      </c>
      <c r="F28" s="25" t="s">
        <v>91</v>
      </c>
      <c r="G28" s="22" t="s">
        <v>161</v>
      </c>
      <c r="H28" s="25" t="s">
        <v>91</v>
      </c>
      <c r="I28" s="26" t="s">
        <v>156</v>
      </c>
      <c r="J28" s="59">
        <v>303120</v>
      </c>
      <c r="K28" s="60">
        <v>288054.93600000005</v>
      </c>
      <c r="L28" s="116">
        <v>359550</v>
      </c>
      <c r="M28" s="54">
        <v>46934</v>
      </c>
      <c r="N28" s="111">
        <v>187540</v>
      </c>
      <c r="O28" s="81"/>
      <c r="P28" s="54"/>
      <c r="Q28" s="80"/>
      <c r="R28" s="114"/>
      <c r="S28" s="54"/>
      <c r="T28" s="20"/>
      <c r="U28" s="150"/>
      <c r="V28" s="97"/>
      <c r="W28" s="98"/>
    </row>
    <row r="29" spans="1:23" ht="18">
      <c r="A29" s="50" t="s">
        <v>173</v>
      </c>
      <c r="B29" s="22" t="s">
        <v>257</v>
      </c>
      <c r="C29" s="25">
        <v>18</v>
      </c>
      <c r="D29" s="24">
        <v>38</v>
      </c>
      <c r="E29" s="22" t="s">
        <v>161</v>
      </c>
      <c r="F29" s="25" t="s">
        <v>91</v>
      </c>
      <c r="G29" s="22" t="s">
        <v>150</v>
      </c>
      <c r="H29" s="25" t="s">
        <v>91</v>
      </c>
      <c r="I29" s="26" t="s">
        <v>41</v>
      </c>
      <c r="J29" s="59">
        <v>342000</v>
      </c>
      <c r="K29" s="60">
        <v>277327.8</v>
      </c>
      <c r="L29" s="115">
        <v>277327.8</v>
      </c>
      <c r="M29" s="54">
        <v>46934</v>
      </c>
      <c r="N29" s="111">
        <v>209167.36091666666</v>
      </c>
      <c r="O29" s="81"/>
      <c r="P29" s="54"/>
      <c r="Q29" s="80"/>
      <c r="R29" s="114"/>
      <c r="S29" s="54"/>
      <c r="T29" s="20"/>
      <c r="U29" s="150"/>
      <c r="V29" s="97"/>
      <c r="W29" s="98"/>
    </row>
    <row r="30" spans="1:23" ht="18">
      <c r="A30" s="50" t="s">
        <v>177</v>
      </c>
      <c r="B30" s="22" t="s">
        <v>178</v>
      </c>
      <c r="C30" s="23">
        <v>18</v>
      </c>
      <c r="D30" s="24">
        <v>153</v>
      </c>
      <c r="E30" s="22" t="s">
        <v>140</v>
      </c>
      <c r="F30" s="25" t="s">
        <v>91</v>
      </c>
      <c r="G30" s="22" t="s">
        <v>145</v>
      </c>
      <c r="H30" s="25" t="s">
        <v>91</v>
      </c>
      <c r="I30" s="26" t="s">
        <v>41</v>
      </c>
      <c r="J30" s="59">
        <v>737280</v>
      </c>
      <c r="K30" s="60">
        <v>552237.4656</v>
      </c>
      <c r="L30" s="116">
        <v>361237</v>
      </c>
      <c r="M30" s="54">
        <v>46934</v>
      </c>
      <c r="N30" s="111">
        <v>206641</v>
      </c>
      <c r="O30" s="94">
        <v>191000</v>
      </c>
      <c r="P30" s="54">
        <v>46934</v>
      </c>
      <c r="Q30" s="80">
        <v>36404</v>
      </c>
      <c r="R30" s="114"/>
      <c r="S30" s="54"/>
      <c r="T30" s="20"/>
      <c r="U30" s="150"/>
      <c r="V30" s="97"/>
      <c r="W30" s="98"/>
    </row>
    <row r="31" spans="1:23" ht="18">
      <c r="A31" s="50" t="s">
        <v>181</v>
      </c>
      <c r="B31" s="22" t="s">
        <v>182</v>
      </c>
      <c r="C31" s="23">
        <v>10</v>
      </c>
      <c r="D31" s="24">
        <v>98.8</v>
      </c>
      <c r="E31" s="22" t="s">
        <v>151</v>
      </c>
      <c r="F31" s="25" t="s">
        <v>91</v>
      </c>
      <c r="G31" s="22" t="s">
        <v>140</v>
      </c>
      <c r="H31" s="25" t="s">
        <v>91</v>
      </c>
      <c r="I31" s="26" t="s">
        <v>41</v>
      </c>
      <c r="J31" s="59">
        <v>181440</v>
      </c>
      <c r="K31" s="60">
        <v>130319.28</v>
      </c>
      <c r="L31" s="115">
        <v>55319</v>
      </c>
      <c r="M31" s="54">
        <v>46934</v>
      </c>
      <c r="N31" s="111">
        <v>55319</v>
      </c>
      <c r="O31" s="82">
        <v>75000</v>
      </c>
      <c r="P31" s="54">
        <v>46934</v>
      </c>
      <c r="Q31" s="80">
        <v>75000</v>
      </c>
      <c r="R31" s="114"/>
      <c r="S31" s="54"/>
      <c r="T31" s="20"/>
      <c r="U31" s="150"/>
      <c r="V31" s="97"/>
      <c r="W31" s="98"/>
    </row>
    <row r="32" spans="1:23" ht="18">
      <c r="A32" s="50" t="s">
        <v>185</v>
      </c>
      <c r="B32" s="22" t="s">
        <v>182</v>
      </c>
      <c r="C32" s="25">
        <v>14</v>
      </c>
      <c r="D32" s="24">
        <v>98.8</v>
      </c>
      <c r="E32" s="22" t="s">
        <v>140</v>
      </c>
      <c r="F32" s="25" t="s">
        <v>91</v>
      </c>
      <c r="G32" s="22" t="s">
        <v>151</v>
      </c>
      <c r="H32" s="25" t="s">
        <v>91</v>
      </c>
      <c r="I32" s="26" t="s">
        <v>41</v>
      </c>
      <c r="J32" s="59">
        <v>375120</v>
      </c>
      <c r="K32" s="60">
        <v>252594.55439999999</v>
      </c>
      <c r="L32" s="115">
        <v>252595</v>
      </c>
      <c r="M32" s="54">
        <v>46934</v>
      </c>
      <c r="N32" s="111">
        <v>216898</v>
      </c>
      <c r="O32" s="82"/>
      <c r="P32" s="54"/>
      <c r="Q32" s="80"/>
      <c r="R32" s="114"/>
      <c r="S32" s="54"/>
      <c r="T32" s="20"/>
      <c r="U32" s="150"/>
      <c r="V32" s="97"/>
      <c r="W32" s="98"/>
    </row>
    <row r="33" spans="1:23" ht="18">
      <c r="A33" s="50" t="s">
        <v>188</v>
      </c>
      <c r="B33" s="22" t="s">
        <v>182</v>
      </c>
      <c r="C33" s="25">
        <v>16</v>
      </c>
      <c r="D33" s="24">
        <v>98.8</v>
      </c>
      <c r="E33" s="22" t="s">
        <v>140</v>
      </c>
      <c r="F33" s="25" t="s">
        <v>91</v>
      </c>
      <c r="G33" s="22" t="s">
        <v>151</v>
      </c>
      <c r="H33" s="25" t="s">
        <v>91</v>
      </c>
      <c r="I33" s="26" t="s">
        <v>156</v>
      </c>
      <c r="J33" s="59">
        <v>354960</v>
      </c>
      <c r="K33" s="60">
        <v>158400.9</v>
      </c>
      <c r="L33" s="115">
        <v>199425</v>
      </c>
      <c r="M33" s="54">
        <v>46934</v>
      </c>
      <c r="N33" s="111">
        <v>111153</v>
      </c>
      <c r="O33" s="81"/>
      <c r="P33" s="54"/>
      <c r="Q33" s="49"/>
      <c r="R33" s="114"/>
      <c r="S33" s="54"/>
      <c r="T33" s="20"/>
      <c r="U33" s="150"/>
      <c r="V33" s="97"/>
      <c r="W33" s="98"/>
    </row>
    <row r="34" spans="1:23" ht="18">
      <c r="A34" s="50" t="s">
        <v>192</v>
      </c>
      <c r="B34" s="22" t="s">
        <v>193</v>
      </c>
      <c r="C34" s="25">
        <v>22</v>
      </c>
      <c r="D34" s="24">
        <v>36.200000000000003</v>
      </c>
      <c r="E34" s="22" t="s">
        <v>194</v>
      </c>
      <c r="F34" s="25" t="s">
        <v>91</v>
      </c>
      <c r="G34" s="22" t="s">
        <v>145</v>
      </c>
      <c r="H34" s="25" t="s">
        <v>91</v>
      </c>
      <c r="I34" s="26" t="s">
        <v>41</v>
      </c>
      <c r="J34" s="59">
        <v>1202400</v>
      </c>
      <c r="K34" s="60">
        <v>727488.07200000004</v>
      </c>
      <c r="L34" s="115">
        <v>727488.07200000004</v>
      </c>
      <c r="M34" s="54">
        <v>46934</v>
      </c>
      <c r="N34" s="111">
        <v>437628.6410277778</v>
      </c>
      <c r="O34" s="81"/>
      <c r="P34" s="54"/>
      <c r="Q34" s="49"/>
      <c r="R34" s="114"/>
      <c r="S34" s="54"/>
      <c r="T34" s="20"/>
      <c r="U34" s="150"/>
      <c r="V34" s="97"/>
      <c r="W34" s="98"/>
    </row>
    <row r="35" spans="1:23" ht="18">
      <c r="A35" s="50" t="s">
        <v>192</v>
      </c>
      <c r="B35" s="22" t="s">
        <v>193</v>
      </c>
      <c r="C35" s="25">
        <v>22</v>
      </c>
      <c r="D35" s="24">
        <v>58.7</v>
      </c>
      <c r="E35" s="22" t="s">
        <v>145</v>
      </c>
      <c r="F35" s="25" t="s">
        <v>91</v>
      </c>
      <c r="G35" s="22" t="s">
        <v>197</v>
      </c>
      <c r="H35" s="25" t="s">
        <v>91</v>
      </c>
      <c r="I35" s="26" t="s">
        <v>41</v>
      </c>
      <c r="J35" s="59">
        <v>1256400</v>
      </c>
      <c r="K35" s="60">
        <v>727267.14</v>
      </c>
      <c r="L35" s="115">
        <v>727267.14</v>
      </c>
      <c r="M35" s="54">
        <v>46934</v>
      </c>
      <c r="N35" s="111">
        <v>442621.89850000001</v>
      </c>
      <c r="O35" s="81"/>
      <c r="P35" s="54"/>
      <c r="Q35" s="49"/>
      <c r="R35" s="114"/>
      <c r="S35" s="54"/>
      <c r="T35" s="20"/>
      <c r="U35" s="150"/>
      <c r="V35" s="97"/>
      <c r="W35" s="98"/>
    </row>
    <row r="36" spans="1:23" ht="18">
      <c r="A36" s="48" t="s">
        <v>192</v>
      </c>
      <c r="B36" s="8" t="s">
        <v>193</v>
      </c>
      <c r="C36" s="10">
        <v>22</v>
      </c>
      <c r="D36" s="9">
        <v>24.7</v>
      </c>
      <c r="E36" s="8" t="s">
        <v>197</v>
      </c>
      <c r="F36" s="10" t="s">
        <v>91</v>
      </c>
      <c r="G36" s="8" t="s">
        <v>150</v>
      </c>
      <c r="H36" s="10" t="s">
        <v>91</v>
      </c>
      <c r="I36" s="20" t="s">
        <v>41</v>
      </c>
      <c r="J36" s="59">
        <v>1268640</v>
      </c>
      <c r="K36" s="60">
        <v>727882.20000000007</v>
      </c>
      <c r="L36" s="115">
        <v>727267</v>
      </c>
      <c r="M36" s="54">
        <v>46934</v>
      </c>
      <c r="N36" s="111">
        <v>616672</v>
      </c>
      <c r="O36" s="81"/>
      <c r="P36" s="54"/>
      <c r="Q36" s="49"/>
      <c r="R36" s="114"/>
      <c r="S36" s="54"/>
      <c r="T36" s="20"/>
      <c r="U36" s="150"/>
      <c r="V36" s="97"/>
      <c r="W36" s="98"/>
    </row>
    <row r="37" spans="1:23" ht="18">
      <c r="A37" s="48" t="s">
        <v>202</v>
      </c>
      <c r="B37" s="8" t="s">
        <v>193</v>
      </c>
      <c r="C37" s="10">
        <v>24</v>
      </c>
      <c r="D37" s="9">
        <v>120</v>
      </c>
      <c r="E37" s="8" t="s">
        <v>194</v>
      </c>
      <c r="F37" s="10" t="s">
        <v>91</v>
      </c>
      <c r="G37" s="8" t="s">
        <v>150</v>
      </c>
      <c r="H37" s="10" t="s">
        <v>91</v>
      </c>
      <c r="I37" s="20" t="s">
        <v>156</v>
      </c>
      <c r="J37" s="59">
        <v>560160</v>
      </c>
      <c r="K37" s="60">
        <v>360641</v>
      </c>
      <c r="L37" s="115">
        <v>360641</v>
      </c>
      <c r="M37" s="54">
        <v>46934</v>
      </c>
      <c r="N37" s="111">
        <v>193247.26961111114</v>
      </c>
      <c r="O37" s="81"/>
      <c r="P37" s="54"/>
      <c r="Q37" s="49"/>
      <c r="R37" s="114"/>
      <c r="S37" s="54"/>
      <c r="T37" s="20"/>
      <c r="U37" s="150"/>
      <c r="V37" s="97"/>
      <c r="W37" s="98"/>
    </row>
    <row r="38" spans="1:23" ht="18">
      <c r="A38" s="48" t="s">
        <v>205</v>
      </c>
      <c r="B38" s="8" t="s">
        <v>178</v>
      </c>
      <c r="C38" s="10">
        <v>24</v>
      </c>
      <c r="D38" s="9">
        <v>80.490000000000009</v>
      </c>
      <c r="E38" s="8" t="s">
        <v>207</v>
      </c>
      <c r="F38" s="10" t="s">
        <v>91</v>
      </c>
      <c r="G38" s="8" t="s">
        <v>145</v>
      </c>
      <c r="H38" s="10" t="s">
        <v>91</v>
      </c>
      <c r="I38" s="20" t="s">
        <v>41</v>
      </c>
      <c r="J38" s="59">
        <v>1008000</v>
      </c>
      <c r="K38" s="60">
        <v>673199.75520000001</v>
      </c>
      <c r="L38" s="115">
        <v>673199.75520000001</v>
      </c>
      <c r="M38" s="54">
        <v>46934</v>
      </c>
      <c r="N38" s="111">
        <v>545710.22047777777</v>
      </c>
      <c r="O38" s="81"/>
      <c r="P38" s="54"/>
      <c r="Q38" s="49"/>
      <c r="R38" s="114"/>
      <c r="S38" s="54"/>
      <c r="T38" s="20"/>
      <c r="U38" s="150"/>
      <c r="V38" s="97"/>
      <c r="W38" s="98"/>
    </row>
    <row r="39" spans="1:23" ht="18">
      <c r="A39" s="48" t="s">
        <v>205</v>
      </c>
      <c r="B39" s="8" t="s">
        <v>178</v>
      </c>
      <c r="C39" s="10">
        <v>24</v>
      </c>
      <c r="D39" s="9">
        <v>153</v>
      </c>
      <c r="E39" s="8" t="s">
        <v>145</v>
      </c>
      <c r="F39" s="10" t="s">
        <v>91</v>
      </c>
      <c r="G39" s="8" t="s">
        <v>140</v>
      </c>
      <c r="H39" s="10" t="s">
        <v>91</v>
      </c>
      <c r="I39" s="20" t="s">
        <v>41</v>
      </c>
      <c r="J39" s="59">
        <v>1175040</v>
      </c>
      <c r="K39" s="60">
        <v>675177.98400000005</v>
      </c>
      <c r="L39" s="115">
        <v>675177.98400000005</v>
      </c>
      <c r="M39" s="54">
        <v>46934</v>
      </c>
      <c r="N39" s="111">
        <v>189177.98400000005</v>
      </c>
      <c r="O39" s="81"/>
      <c r="P39" s="54"/>
      <c r="Q39" s="49"/>
      <c r="R39" s="114"/>
      <c r="S39" s="54"/>
      <c r="T39" s="20"/>
      <c r="U39" s="150"/>
      <c r="V39" s="97"/>
      <c r="W39" s="98"/>
    </row>
    <row r="40" spans="1:23" ht="18">
      <c r="A40" s="48" t="s">
        <v>211</v>
      </c>
      <c r="B40" s="8" t="s">
        <v>193</v>
      </c>
      <c r="C40" s="10">
        <v>16</v>
      </c>
      <c r="D40" s="9">
        <v>67</v>
      </c>
      <c r="E40" s="8" t="s">
        <v>194</v>
      </c>
      <c r="F40" s="10" t="s">
        <v>91</v>
      </c>
      <c r="G40" s="12" t="s">
        <v>212</v>
      </c>
      <c r="H40" s="10" t="s">
        <v>91</v>
      </c>
      <c r="I40" s="20" t="s">
        <v>41</v>
      </c>
      <c r="J40" s="59">
        <v>475920</v>
      </c>
      <c r="K40" s="60">
        <v>404532</v>
      </c>
      <c r="L40" s="115">
        <v>404532</v>
      </c>
      <c r="M40" s="54">
        <v>46934</v>
      </c>
      <c r="N40" s="111">
        <v>99361</v>
      </c>
      <c r="O40" s="81"/>
      <c r="P40" s="54"/>
      <c r="Q40" s="49"/>
      <c r="R40" s="114"/>
      <c r="S40" s="54"/>
      <c r="T40" s="20"/>
      <c r="U40" s="150"/>
      <c r="V40" s="97"/>
      <c r="W40" s="98"/>
    </row>
    <row r="41" spans="1:23" ht="18">
      <c r="A41" s="48" t="s">
        <v>215</v>
      </c>
      <c r="B41" s="8" t="s">
        <v>193</v>
      </c>
      <c r="C41" s="10">
        <v>16</v>
      </c>
      <c r="D41" s="9">
        <v>29</v>
      </c>
      <c r="E41" s="12" t="s">
        <v>217</v>
      </c>
      <c r="F41" s="10" t="s">
        <v>91</v>
      </c>
      <c r="G41" s="12" t="s">
        <v>212</v>
      </c>
      <c r="H41" s="10" t="s">
        <v>91</v>
      </c>
      <c r="I41" s="20" t="s">
        <v>41</v>
      </c>
      <c r="J41" s="59">
        <v>600480</v>
      </c>
      <c r="K41" s="60">
        <v>255204</v>
      </c>
      <c r="L41" s="116">
        <v>685440</v>
      </c>
      <c r="M41" s="54">
        <v>46934</v>
      </c>
      <c r="N41" s="111">
        <v>685013</v>
      </c>
      <c r="O41" s="81"/>
      <c r="P41" s="54"/>
      <c r="Q41" s="49"/>
      <c r="R41" s="114"/>
      <c r="S41" s="54"/>
      <c r="T41" s="20"/>
      <c r="U41" s="150"/>
      <c r="V41" s="97"/>
      <c r="W41" s="98"/>
    </row>
    <row r="42" spans="1:23" ht="18">
      <c r="A42" s="48" t="s">
        <v>220</v>
      </c>
      <c r="B42" s="8" t="s">
        <v>193</v>
      </c>
      <c r="C42" s="9">
        <v>16</v>
      </c>
      <c r="D42" s="9">
        <v>29</v>
      </c>
      <c r="E42" s="12" t="s">
        <v>212</v>
      </c>
      <c r="F42" s="10" t="s">
        <v>91</v>
      </c>
      <c r="G42" s="8" t="s">
        <v>197</v>
      </c>
      <c r="H42" s="10" t="s">
        <v>91</v>
      </c>
      <c r="I42" s="20" t="s">
        <v>41</v>
      </c>
      <c r="J42" s="59">
        <v>583920</v>
      </c>
      <c r="K42" s="60">
        <v>406992.24</v>
      </c>
      <c r="L42" s="115">
        <v>406992.24</v>
      </c>
      <c r="M42" s="54">
        <v>46934</v>
      </c>
      <c r="N42" s="111">
        <v>199076.56880555558</v>
      </c>
      <c r="O42" s="81"/>
      <c r="P42" s="54"/>
      <c r="Q42" s="49"/>
      <c r="R42" s="114"/>
      <c r="S42" s="54"/>
      <c r="T42" s="20"/>
      <c r="U42" s="150"/>
      <c r="V42" s="97"/>
      <c r="W42" s="98"/>
    </row>
    <row r="43" spans="1:23" ht="18">
      <c r="A43" s="48" t="s">
        <v>221</v>
      </c>
      <c r="B43" s="8" t="s">
        <v>223</v>
      </c>
      <c r="C43" s="9">
        <v>8</v>
      </c>
      <c r="D43" s="9">
        <v>78</v>
      </c>
      <c r="E43" s="22" t="s">
        <v>224</v>
      </c>
      <c r="F43" s="10" t="s">
        <v>225</v>
      </c>
      <c r="G43" s="8" t="s">
        <v>226</v>
      </c>
      <c r="H43" s="10" t="s">
        <v>225</v>
      </c>
      <c r="I43" s="20" t="s">
        <v>122</v>
      </c>
      <c r="J43" s="59">
        <v>108000</v>
      </c>
      <c r="K43" s="60">
        <v>85933</v>
      </c>
      <c r="L43" s="115">
        <v>85933</v>
      </c>
      <c r="M43" s="54">
        <v>46934</v>
      </c>
      <c r="N43" s="111">
        <v>57158</v>
      </c>
      <c r="O43" s="81"/>
      <c r="P43" s="54"/>
      <c r="Q43" s="49"/>
      <c r="R43" s="114"/>
      <c r="S43" s="54"/>
      <c r="T43" s="20"/>
      <c r="U43" s="150"/>
      <c r="V43" s="97"/>
      <c r="W43" s="98"/>
    </row>
    <row r="44" spans="1:23" ht="18">
      <c r="A44" s="48" t="s">
        <v>227</v>
      </c>
      <c r="B44" s="8" t="s">
        <v>258</v>
      </c>
      <c r="C44" s="9">
        <v>8</v>
      </c>
      <c r="D44" s="9">
        <v>78</v>
      </c>
      <c r="E44" s="22" t="s">
        <v>224</v>
      </c>
      <c r="F44" s="10" t="s">
        <v>225</v>
      </c>
      <c r="G44" s="8" t="s">
        <v>226</v>
      </c>
      <c r="H44" s="10" t="s">
        <v>225</v>
      </c>
      <c r="I44" s="20" t="s">
        <v>230</v>
      </c>
      <c r="J44" s="61">
        <v>108000</v>
      </c>
      <c r="K44" s="62"/>
      <c r="L44" s="115">
        <v>85933</v>
      </c>
      <c r="M44" s="54">
        <v>46934</v>
      </c>
      <c r="N44" s="111">
        <v>85371</v>
      </c>
      <c r="O44" s="81"/>
      <c r="P44" s="54"/>
      <c r="Q44" s="49"/>
      <c r="R44" s="114"/>
      <c r="S44" s="54"/>
      <c r="T44" s="20"/>
      <c r="U44" s="150"/>
      <c r="V44" s="97"/>
      <c r="W44" s="98"/>
    </row>
    <row r="45" spans="1:23" ht="18">
      <c r="A45" s="48" t="s">
        <v>233</v>
      </c>
      <c r="B45" s="8" t="s">
        <v>259</v>
      </c>
      <c r="C45" s="9">
        <v>32</v>
      </c>
      <c r="D45" s="9">
        <v>181.8</v>
      </c>
      <c r="E45" s="22" t="s">
        <v>235</v>
      </c>
      <c r="F45" s="10" t="s">
        <v>83</v>
      </c>
      <c r="G45" s="8" t="s">
        <v>236</v>
      </c>
      <c r="H45" s="10" t="s">
        <v>83</v>
      </c>
      <c r="I45" s="20" t="s">
        <v>237</v>
      </c>
      <c r="J45" s="61">
        <v>1318320</v>
      </c>
      <c r="K45" s="62">
        <v>1007394</v>
      </c>
      <c r="L45" s="115">
        <v>1007394</v>
      </c>
      <c r="M45" s="54">
        <v>46934</v>
      </c>
      <c r="N45" s="111">
        <v>882513.5328611111</v>
      </c>
      <c r="O45" s="81"/>
      <c r="P45" s="54"/>
      <c r="Q45" s="49"/>
      <c r="R45" s="114"/>
      <c r="S45" s="54"/>
      <c r="T45" s="20"/>
      <c r="U45" s="150"/>
      <c r="V45" s="97"/>
      <c r="W45" s="98"/>
    </row>
    <row r="46" spans="1:23" ht="18.600000000000001" thickBot="1">
      <c r="A46" s="75" t="s">
        <v>260</v>
      </c>
      <c r="B46" s="76" t="s">
        <v>261</v>
      </c>
      <c r="C46" s="77">
        <v>38</v>
      </c>
      <c r="D46" s="77">
        <v>67</v>
      </c>
      <c r="E46" s="78" t="s">
        <v>262</v>
      </c>
      <c r="F46" s="79" t="s">
        <v>83</v>
      </c>
      <c r="G46" s="76" t="s">
        <v>235</v>
      </c>
      <c r="H46" s="79" t="s">
        <v>83</v>
      </c>
      <c r="I46" s="112" t="s">
        <v>237</v>
      </c>
      <c r="J46" s="72"/>
      <c r="K46" s="73"/>
      <c r="L46" s="144"/>
      <c r="M46" s="99"/>
      <c r="N46" s="145"/>
      <c r="O46" s="147"/>
      <c r="P46" s="99"/>
      <c r="Q46" s="100"/>
      <c r="R46" s="144"/>
      <c r="S46" s="99"/>
      <c r="T46" s="145"/>
      <c r="U46" s="147"/>
      <c r="V46" s="99"/>
      <c r="W46" s="100"/>
    </row>
  </sheetData>
  <protectedRanges>
    <protectedRange password="CD94" sqref="B23:B42 B4:B20" name="Nome_1"/>
    <protectedRange password="CD94" sqref="C23:C42 C4:C20" name="Diâmetro_1"/>
    <protectedRange password="CD94" sqref="D23:D42 D4:D20" name="Extensão_1"/>
    <protectedRange password="CD94" sqref="E23:E42 E4:E20" name="Origem_1"/>
    <protectedRange password="CD94" sqref="F23:F42 F4:F20" name="UF Origem_1"/>
    <protectedRange password="CD94" sqref="G23:G42 G4:G20" name="Destino_1"/>
    <protectedRange password="CD94" sqref="H23:H42 H4:H20" name="UF Destino_1"/>
    <protectedRange password="CD94" sqref="I23:I42 I4:I20" name="Produtos_1"/>
    <protectedRange password="CD94" sqref="J23:J42 J4:J20" name="Capacidade Máxima"/>
    <protectedRange password="CD94" sqref="K23:K42 K4:K20" name="Capacidade Operacional"/>
    <protectedRange password="CD94" sqref="J43" name="Capacidade Máxima_1"/>
    <protectedRange password="CD94" sqref="K43" name="Capacidade Operacional_1"/>
    <protectedRange password="CD94" sqref="J44" name="Capacidade Máxima_2"/>
    <protectedRange password="CD94" sqref="K44" name="Capacidade Operacional_2"/>
    <protectedRange password="CD94" sqref="J45" name="Capacidade Máxima_1_1"/>
    <protectedRange password="CD94" sqref="K45" name="Capacidade Operacional_1_1"/>
    <protectedRange password="CD94" sqref="E21:H22" name="Extensão"/>
    <protectedRange password="CD94" sqref="I21:I22" name="Produtos"/>
    <protectedRange password="CD94" sqref="D21" name="Extensão_1_3_1"/>
    <protectedRange password="CD94" sqref="D22" name="Extensão_1_3_2"/>
    <protectedRange password="CD94" sqref="J22" name="Capacidade Máxima_4_2"/>
    <protectedRange password="CD94" sqref="K22" name="Capacidade Operacional_4_2"/>
    <protectedRange password="CD94" sqref="J21" name="Capacidade Máxima_4_1_1"/>
    <protectedRange password="CD94" sqref="K21" name="Capacidade Operacional_4_1_1"/>
  </protectedRanges>
  <mergeCells count="13">
    <mergeCell ref="A1:A3"/>
    <mergeCell ref="E1:E3"/>
    <mergeCell ref="F1:F3"/>
    <mergeCell ref="G1:G3"/>
    <mergeCell ref="H1:H3"/>
    <mergeCell ref="I1:I3"/>
    <mergeCell ref="U2:W2"/>
    <mergeCell ref="R2:T2"/>
    <mergeCell ref="B2:B3"/>
    <mergeCell ref="J1:K1"/>
    <mergeCell ref="O2:Q2"/>
    <mergeCell ref="L2:N2"/>
    <mergeCell ref="L1:W1"/>
  </mergeCells>
  <pageMargins left="0.511811024" right="0.511811024" top="0.78740157499999996" bottom="0.78740157499999996" header="0.31496062000000002" footer="0.31496062000000002"/>
  <pageSetup paperSize="9" orientation="portrait" r:id="rId1"/>
  <headerFooter>
    <oddHeader>&amp;R&amp;"Calibri"&amp;14&amp;K0078D7NP-1&amp;1#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060839EEC413D42B936D22B25F6F0F0" ma:contentTypeVersion="13" ma:contentTypeDescription="Crie um novo documento." ma:contentTypeScope="" ma:versionID="9bb85f9f46df1978345694967651d506">
  <xsd:schema xmlns:xsd="http://www.w3.org/2001/XMLSchema" xmlns:xs="http://www.w3.org/2001/XMLSchema" xmlns:p="http://schemas.microsoft.com/office/2006/metadata/properties" xmlns:ns2="add3c27a-27bc-4437-9981-1e2903c7f9e5" xmlns:ns3="7c465fa9-d1c6-407e-8062-f42278d1d57c" targetNamespace="http://schemas.microsoft.com/office/2006/metadata/properties" ma:root="true" ma:fieldsID="01d2eb1d94b32b42be1e055a4c67bf1b" ns2:_="" ns3:_="">
    <xsd:import namespace="add3c27a-27bc-4437-9981-1e2903c7f9e5"/>
    <xsd:import namespace="7c465fa9-d1c6-407e-8062-f42278d1d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c27a-27bc-4437-9981-1e2903c7f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4bb34d3b-689d-4395-b7bd-987435fe9eb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465fa9-d1c6-407e-8062-f42278d1d5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a169bd-1048-4f38-af2c-3d946b83854b}" ma:internalName="TaxCatchAll" ma:showField="CatchAllData" ma:web="7c465fa9-d1c6-407e-8062-f42278d1d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d3c27a-27bc-4437-9981-1e2903c7f9e5">
      <Terms xmlns="http://schemas.microsoft.com/office/infopath/2007/PartnerControls"/>
    </lcf76f155ced4ddcb4097134ff3c332f>
    <TaxCatchAll xmlns="7c465fa9-d1c6-407e-8062-f42278d1d57c" xsi:nil="true"/>
  </documentManagement>
</p:properties>
</file>

<file path=customXml/itemProps1.xml><?xml version="1.0" encoding="utf-8"?>
<ds:datastoreItem xmlns:ds="http://schemas.openxmlformats.org/officeDocument/2006/customXml" ds:itemID="{0BDB4EB7-F44D-414F-8E35-12BA0DD7F042}"/>
</file>

<file path=customXml/itemProps2.xml><?xml version="1.0" encoding="utf-8"?>
<ds:datastoreItem xmlns:ds="http://schemas.openxmlformats.org/officeDocument/2006/customXml" ds:itemID="{C43A7D9E-0D1B-4C4D-9D42-1CA2E67679A6}"/>
</file>

<file path=customXml/itemProps3.xml><?xml version="1.0" encoding="utf-8"?>
<ds:datastoreItem xmlns:ds="http://schemas.openxmlformats.org/officeDocument/2006/customXml" ds:itemID="{D46ACF95-4D9B-4977-B74A-34E3427CA7D0}"/>
</file>

<file path=docProps/app.xml><?xml version="1.0" encoding="utf-8"?>
<Properties xmlns="http://schemas.openxmlformats.org/officeDocument/2006/extended-properties" xmlns:vt="http://schemas.openxmlformats.org/officeDocument/2006/docPropsVTypes">
  <Application>Microsoft Excel Online</Application>
  <Manager/>
  <Company>PETROBRAS 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luiz claudio araujo camargo da cruz</dc:creator>
  <cp:keywords/>
  <dc:description/>
  <cp:lastModifiedBy>Renata Guedes Tosoni de Mentzingen</cp:lastModifiedBy>
  <cp:revision/>
  <dcterms:created xsi:type="dcterms:W3CDTF">2007-01-24T12:20:14Z</dcterms:created>
  <dcterms:modified xsi:type="dcterms:W3CDTF">2025-08-08T19:54:51Z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104e46-aa04-4baf-97d9-00f96bc46b59_Enabled">
    <vt:lpwstr>true</vt:lpwstr>
  </property>
  <property fmtid="{D5CDD505-2E9C-101B-9397-08002B2CF9AE}" pid="3" name="MSIP_Label_23104e46-aa04-4baf-97d9-00f96bc46b59_SetDate">
    <vt:lpwstr>2022-10-05T17:30:59Z</vt:lpwstr>
  </property>
  <property fmtid="{D5CDD505-2E9C-101B-9397-08002B2CF9AE}" pid="4" name="MSIP_Label_23104e46-aa04-4baf-97d9-00f96bc46b59_Method">
    <vt:lpwstr>Standard</vt:lpwstr>
  </property>
  <property fmtid="{D5CDD505-2E9C-101B-9397-08002B2CF9AE}" pid="5" name="MSIP_Label_23104e46-aa04-4baf-97d9-00f96bc46b59_Name">
    <vt:lpwstr>NP-1</vt:lpwstr>
  </property>
  <property fmtid="{D5CDD505-2E9C-101B-9397-08002B2CF9AE}" pid="6" name="MSIP_Label_23104e46-aa04-4baf-97d9-00f96bc46b59_SiteId">
    <vt:lpwstr>46f6a780-86e1-4570-9459-bb97b7d99f9d</vt:lpwstr>
  </property>
  <property fmtid="{D5CDD505-2E9C-101B-9397-08002B2CF9AE}" pid="7" name="MSIP_Label_23104e46-aa04-4baf-97d9-00f96bc46b59_ActionId">
    <vt:lpwstr>ba5254ab-aeb0-4d8a-82ac-1a5b1bb0843b</vt:lpwstr>
  </property>
  <property fmtid="{D5CDD505-2E9C-101B-9397-08002B2CF9AE}" pid="8" name="MSIP_Label_23104e46-aa04-4baf-97d9-00f96bc46b59_ContentBits">
    <vt:lpwstr>1</vt:lpwstr>
  </property>
  <property fmtid="{D5CDD505-2E9C-101B-9397-08002B2CF9AE}" pid="9" name="MediaServiceImageTags">
    <vt:lpwstr/>
  </property>
  <property fmtid="{D5CDD505-2E9C-101B-9397-08002B2CF9AE}" pid="10" name="ContentTypeId">
    <vt:lpwstr>0x010100A060839EEC413D42B936D22B25F6F0F0</vt:lpwstr>
  </property>
</Properties>
</file>